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activeTab="0"/>
  </bookViews>
  <sheets>
    <sheet name="2015-2016 учебный год" sheetId="1" r:id="rId1"/>
    <sheet name="лист убытия-прибытия" sheetId="2" r:id="rId2"/>
    <sheet name="МГОГОДЕТНЫЕ" sheetId="3" r:id="rId3"/>
  </sheets>
  <definedNames/>
  <calcPr fullCalcOnLoad="1"/>
</workbook>
</file>

<file path=xl/sharedStrings.xml><?xml version="1.0" encoding="utf-8"?>
<sst xmlns="http://schemas.openxmlformats.org/spreadsheetml/2006/main" count="199" uniqueCount="103">
  <si>
    <t>всего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</si>
  <si>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</si>
  <si>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</si>
  <si>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</si>
  <si>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</si>
  <si>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</si>
  <si>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</si>
  <si>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</si>
  <si>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</si>
  <si>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</si>
  <si>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I</t>
  </si>
  <si>
    <t>II</t>
  </si>
  <si>
    <t>III</t>
  </si>
  <si>
    <t>IV</t>
  </si>
  <si>
    <t>год</t>
  </si>
  <si>
    <t>нач.ш</t>
  </si>
  <si>
    <t>ср.зв.</t>
  </si>
  <si>
    <t xml:space="preserve">кол-во </t>
  </si>
  <si>
    <t>начало</t>
  </si>
  <si>
    <t>учащихся</t>
  </si>
  <si>
    <t>конец</t>
  </si>
  <si>
    <t>прибыли</t>
  </si>
  <si>
    <t>выбыли</t>
  </si>
  <si>
    <t>девочек</t>
  </si>
  <si>
    <t>мальчиков</t>
  </si>
  <si>
    <t>аттестовано</t>
  </si>
  <si>
    <t>неаттестовано</t>
  </si>
  <si>
    <t>не успевают</t>
  </si>
  <si>
    <t xml:space="preserve"> 1 предмет</t>
  </si>
  <si>
    <t xml:space="preserve"> 2 предмет</t>
  </si>
  <si>
    <t xml:space="preserve"> 3 предмет</t>
  </si>
  <si>
    <t xml:space="preserve"> 4 и более</t>
  </si>
  <si>
    <t>отличников</t>
  </si>
  <si>
    <t>на "4" и "5"</t>
  </si>
  <si>
    <t xml:space="preserve">занято в </t>
  </si>
  <si>
    <t>в школе</t>
  </si>
  <si>
    <t>кружках</t>
  </si>
  <si>
    <t>вне школы</t>
  </si>
  <si>
    <t>пропуски</t>
  </si>
  <si>
    <t>всего уроков</t>
  </si>
  <si>
    <t>по причине</t>
  </si>
  <si>
    <t>без причины</t>
  </si>
  <si>
    <t>ИТОГИ ГОДА</t>
  </si>
  <si>
    <t>переведено</t>
  </si>
  <si>
    <t>выпущено из школы</t>
  </si>
  <si>
    <t>переведено условно</t>
  </si>
  <si>
    <t>не успевают %</t>
  </si>
  <si>
    <t>оставлено на второй год</t>
  </si>
  <si>
    <t>%</t>
  </si>
  <si>
    <t>отличников %</t>
  </si>
  <si>
    <t>на "4" и "5" %</t>
  </si>
  <si>
    <t>пропуски%</t>
  </si>
  <si>
    <t>1 четверть</t>
  </si>
  <si>
    <t>прибыла</t>
  </si>
  <si>
    <t>Куликова Ангелина</t>
  </si>
  <si>
    <t>выбыла</t>
  </si>
  <si>
    <t>2015-2016 учебный год</t>
  </si>
  <si>
    <t xml:space="preserve"> 2015-2016 учебный год                  всего</t>
  </si>
  <si>
    <t>Обухова Екатерина</t>
  </si>
  <si>
    <t>приказ №10-У от 28.09.2015</t>
  </si>
  <si>
    <t>Спицина Полина</t>
  </si>
  <si>
    <t>приказ №12/1-У от 02.10.2015</t>
  </si>
  <si>
    <t>МНОГОДЕТНЫЕ</t>
  </si>
  <si>
    <t>№ п/п</t>
  </si>
  <si>
    <t>Ф.И.</t>
  </si>
  <si>
    <t>класс</t>
  </si>
  <si>
    <t>Куликов Михаил</t>
  </si>
  <si>
    <t>Агабабаева Гюнай</t>
  </si>
  <si>
    <t>Панченко Роман</t>
  </si>
  <si>
    <t>Воропаев Арсений</t>
  </si>
  <si>
    <t>Дунаева Ульяна</t>
  </si>
  <si>
    <t>Захаркина Елизавета</t>
  </si>
  <si>
    <t>Мозырев Егор</t>
  </si>
  <si>
    <t>Фролова Анна</t>
  </si>
  <si>
    <t>Боярчиков Максим</t>
  </si>
  <si>
    <t>Панченко Марина</t>
  </si>
  <si>
    <t>Бегунова Варвара</t>
  </si>
  <si>
    <t>Косенкина Екатерина</t>
  </si>
  <si>
    <t>Абдулова Александра</t>
  </si>
  <si>
    <t>4а</t>
  </si>
  <si>
    <t>Зудихина Анастасия</t>
  </si>
  <si>
    <t>Агабабаев Садай</t>
  </si>
  <si>
    <t>4б</t>
  </si>
  <si>
    <t>Толстобров Стас</t>
  </si>
  <si>
    <t>Коршунова Алёна</t>
  </si>
  <si>
    <t>Толстобров Настя</t>
  </si>
  <si>
    <t>Семерикова Валерия</t>
  </si>
  <si>
    <t>Агабабаева Нурай</t>
  </si>
  <si>
    <t>Косёнкин Денис</t>
  </si>
  <si>
    <t>Панченко Евгений</t>
  </si>
  <si>
    <t>Бабушкина Юлия</t>
  </si>
  <si>
    <t>Упоров Максим</t>
  </si>
  <si>
    <t>Усачёва Мария</t>
  </si>
  <si>
    <t>Усачёв Дмитрий</t>
  </si>
  <si>
    <t>Фролова Анастасия</t>
  </si>
  <si>
    <t>Абдулов Валентин</t>
  </si>
  <si>
    <t>Прожерин Василий</t>
  </si>
  <si>
    <t>Вадутова Алёна</t>
  </si>
  <si>
    <t>Титов Тимофей</t>
  </si>
  <si>
    <t>Титова Анастасия</t>
  </si>
  <si>
    <t xml:space="preserve">на конец 1 четверти </t>
  </si>
  <si>
    <t>Упоров Артём</t>
  </si>
  <si>
    <t>Упоров Владимир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</si>
</sst>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b/>
      <sz val="20"/>
      <color indexed="48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10"/>
      <color indexed="14"/>
      <name val="Arial Cyr"/>
      <family val="0"/>
    </font>
    <font>
      <b/>
      <sz val="10"/>
      <color indexed="1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19" xfId="0" applyFont="1" applyFill="1" applyBorder="1" applyAlignment="1">
      <alignment horizontal="center" textRotation="90" wrapText="1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2"/>
  <sheetViews>
    <sheetView tabSelected="1" zoomScalePageLayoutView="0" workbookViewId="0" topLeftCell="A1">
      <pane xSplit="2" ySplit="1" topLeftCell="BA2" activePane="bottomRight" state="frozen"/>
      <selection pane="topLeft" activeCell="A1" sqref="A1"/>
      <selection pane="topRight" activeCell="BB1" sqref="BB1"/>
      <selection pane="bottomLeft" activeCell="A2" sqref="A2"/>
      <selection pane="bottomRight" activeCell="BA9" sqref="BA9"/>
    </sheetView>
  </sheetViews>
  <sheetFormatPr defaultColWidth="9.00390625" defaultRowHeight="12.75"/>
  <cols>
    <col min="2" max="2" width="11.625" style="0" customWidth="1"/>
    <col min="3" max="17" width="5.75390625" style="1" customWidth="1"/>
    <col min="18" max="19" width="0" style="0" hidden="1" customWidth="1"/>
    <col min="20" max="34" width="5.75390625" style="1" customWidth="1"/>
    <col min="35" max="36" width="0" style="0" hidden="1" customWidth="1"/>
    <col min="37" max="51" width="5.75390625" style="1" customWidth="1"/>
    <col min="52" max="53" width="8.75390625" style="1" customWidth="1"/>
    <col min="55" max="55" width="11.625" style="0" customWidth="1"/>
    <col min="56" max="70" width="5.75390625" style="1" customWidth="1"/>
  </cols>
  <sheetData>
    <row r="1" spans="1:70" ht="26.25">
      <c r="A1" s="50" t="s">
        <v>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2"/>
      <c r="BA1" s="2"/>
      <c r="BB1" s="26"/>
      <c r="BC1" s="27"/>
      <c r="BD1" s="51" t="s">
        <v>57</v>
      </c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</row>
    <row r="2" spans="1:70" ht="12.75">
      <c r="A2" s="5"/>
      <c r="B2" s="6"/>
      <c r="C2" s="52" t="s">
        <v>1</v>
      </c>
      <c r="D2" s="52"/>
      <c r="E2" s="52"/>
      <c r="F2" s="52"/>
      <c r="G2" s="52"/>
      <c r="H2" s="52" t="s">
        <v>2</v>
      </c>
      <c r="I2" s="52"/>
      <c r="J2" s="52"/>
      <c r="K2" s="52"/>
      <c r="L2" s="52"/>
      <c r="M2" s="52" t="s">
        <v>3</v>
      </c>
      <c r="N2" s="52"/>
      <c r="O2" s="52"/>
      <c r="P2" s="52"/>
      <c r="Q2" s="52"/>
      <c r="T2" s="52" t="s">
        <v>4</v>
      </c>
      <c r="U2" s="52"/>
      <c r="V2" s="52"/>
      <c r="W2" s="52"/>
      <c r="X2" s="52"/>
      <c r="Y2" s="52" t="s">
        <v>5</v>
      </c>
      <c r="Z2" s="52"/>
      <c r="AA2" s="52"/>
      <c r="AB2" s="52"/>
      <c r="AC2" s="52"/>
      <c r="AD2" s="52" t="s">
        <v>6</v>
      </c>
      <c r="AE2" s="52"/>
      <c r="AF2" s="52"/>
      <c r="AG2" s="52"/>
      <c r="AH2" s="52"/>
      <c r="AK2" s="52" t="s">
        <v>7</v>
      </c>
      <c r="AL2" s="52"/>
      <c r="AM2" s="52"/>
      <c r="AN2" s="52"/>
      <c r="AO2" s="52"/>
      <c r="AP2" s="52" t="s">
        <v>8</v>
      </c>
      <c r="AQ2" s="52"/>
      <c r="AR2" s="52"/>
      <c r="AS2" s="52"/>
      <c r="AT2" s="52"/>
      <c r="AU2" s="53" t="s">
        <v>9</v>
      </c>
      <c r="AV2" s="53"/>
      <c r="AW2" s="53"/>
      <c r="AX2" s="53"/>
      <c r="AY2" s="53"/>
      <c r="AZ2" s="8"/>
      <c r="BA2" s="9"/>
      <c r="BB2" s="26"/>
      <c r="BC2" s="27"/>
      <c r="BD2" s="51" t="s">
        <v>10</v>
      </c>
      <c r="BE2" s="51"/>
      <c r="BF2" s="51"/>
      <c r="BG2" s="57" t="s">
        <v>11</v>
      </c>
      <c r="BH2" s="57"/>
      <c r="BI2" s="57"/>
      <c r="BJ2" s="57" t="s">
        <v>12</v>
      </c>
      <c r="BK2" s="57"/>
      <c r="BL2" s="57"/>
      <c r="BM2" s="57" t="s">
        <v>13</v>
      </c>
      <c r="BN2" s="57"/>
      <c r="BO2" s="57"/>
      <c r="BP2" s="57" t="s">
        <v>14</v>
      </c>
      <c r="BQ2" s="57"/>
      <c r="BR2" s="57"/>
    </row>
    <row r="3" spans="1:70" ht="12.75">
      <c r="A3" s="10"/>
      <c r="B3" s="11"/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T3" s="4" t="s">
        <v>10</v>
      </c>
      <c r="U3" s="4" t="s">
        <v>11</v>
      </c>
      <c r="V3" s="4" t="s">
        <v>12</v>
      </c>
      <c r="W3" s="4" t="s">
        <v>13</v>
      </c>
      <c r="X3" s="4" t="s">
        <v>14</v>
      </c>
      <c r="Y3" s="4" t="s">
        <v>10</v>
      </c>
      <c r="Z3" s="4" t="s">
        <v>11</v>
      </c>
      <c r="AA3" s="4" t="s">
        <v>12</v>
      </c>
      <c r="AB3" s="4" t="s">
        <v>13</v>
      </c>
      <c r="AC3" s="4" t="s">
        <v>14</v>
      </c>
      <c r="AD3" s="4" t="s">
        <v>10</v>
      </c>
      <c r="AE3" s="4" t="s">
        <v>11</v>
      </c>
      <c r="AF3" s="4" t="s">
        <v>12</v>
      </c>
      <c r="AG3" s="4" t="s">
        <v>13</v>
      </c>
      <c r="AH3" s="4" t="s">
        <v>14</v>
      </c>
      <c r="AK3" s="4" t="s">
        <v>10</v>
      </c>
      <c r="AL3" s="4" t="s">
        <v>11</v>
      </c>
      <c r="AM3" s="4" t="s">
        <v>12</v>
      </c>
      <c r="AN3" s="4" t="s">
        <v>13</v>
      </c>
      <c r="AO3" s="4" t="s">
        <v>14</v>
      </c>
      <c r="AP3" s="4" t="s">
        <v>10</v>
      </c>
      <c r="AQ3" s="4" t="s">
        <v>11</v>
      </c>
      <c r="AR3" s="4" t="s">
        <v>12</v>
      </c>
      <c r="AS3" s="4" t="s">
        <v>13</v>
      </c>
      <c r="AT3" s="4" t="s">
        <v>14</v>
      </c>
      <c r="AU3" s="4" t="s">
        <v>10</v>
      </c>
      <c r="AV3" s="4" t="s">
        <v>11</v>
      </c>
      <c r="AW3" s="4" t="s">
        <v>12</v>
      </c>
      <c r="AX3" s="4" t="s">
        <v>13</v>
      </c>
      <c r="AY3" s="7" t="s">
        <v>14</v>
      </c>
      <c r="AZ3" s="8"/>
      <c r="BA3" s="9"/>
      <c r="BB3" s="29"/>
      <c r="BC3" s="29"/>
      <c r="BD3" s="30" t="s">
        <v>15</v>
      </c>
      <c r="BE3" s="30" t="s">
        <v>16</v>
      </c>
      <c r="BF3" s="28" t="s">
        <v>0</v>
      </c>
      <c r="BG3" s="58" t="s">
        <v>15</v>
      </c>
      <c r="BH3" s="58" t="s">
        <v>16</v>
      </c>
      <c r="BI3" s="59" t="s">
        <v>0</v>
      </c>
      <c r="BJ3" s="58" t="s">
        <v>15</v>
      </c>
      <c r="BK3" s="58" t="s">
        <v>16</v>
      </c>
      <c r="BL3" s="59" t="s">
        <v>0</v>
      </c>
      <c r="BM3" s="58" t="s">
        <v>15</v>
      </c>
      <c r="BN3" s="58" t="s">
        <v>16</v>
      </c>
      <c r="BO3" s="59" t="s">
        <v>0</v>
      </c>
      <c r="BP3" s="58" t="s">
        <v>15</v>
      </c>
      <c r="BQ3" s="58" t="s">
        <v>16</v>
      </c>
      <c r="BR3" s="59" t="s">
        <v>0</v>
      </c>
    </row>
    <row r="4" spans="1:70" ht="12.75">
      <c r="A4" s="5" t="s">
        <v>17</v>
      </c>
      <c r="B4" s="13" t="s">
        <v>18</v>
      </c>
      <c r="C4" s="14">
        <v>27</v>
      </c>
      <c r="D4" s="14"/>
      <c r="E4" s="14"/>
      <c r="F4" s="14"/>
      <c r="G4" s="14"/>
      <c r="H4" s="14">
        <v>26</v>
      </c>
      <c r="I4" s="14"/>
      <c r="J4" s="14"/>
      <c r="K4" s="14"/>
      <c r="L4" s="14"/>
      <c r="M4" s="14">
        <v>25</v>
      </c>
      <c r="N4" s="14"/>
      <c r="O4" s="14"/>
      <c r="P4" s="14"/>
      <c r="Q4" s="14"/>
      <c r="R4" s="5"/>
      <c r="S4" s="3"/>
      <c r="T4" s="14">
        <v>30</v>
      </c>
      <c r="U4" s="14"/>
      <c r="V4" s="14"/>
      <c r="W4" s="14"/>
      <c r="X4" s="14"/>
      <c r="Y4" s="14">
        <v>26</v>
      </c>
      <c r="Z4" s="14"/>
      <c r="AA4" s="14"/>
      <c r="AB4" s="14"/>
      <c r="AC4" s="14"/>
      <c r="AD4" s="14">
        <v>26</v>
      </c>
      <c r="AE4" s="14"/>
      <c r="AF4" s="14"/>
      <c r="AG4" s="14"/>
      <c r="AH4" s="14"/>
      <c r="AI4" s="5"/>
      <c r="AJ4" s="3"/>
      <c r="AK4" s="14">
        <v>24</v>
      </c>
      <c r="AL4" s="14"/>
      <c r="AM4" s="14"/>
      <c r="AN4" s="14"/>
      <c r="AO4" s="14"/>
      <c r="AP4" s="14">
        <v>16</v>
      </c>
      <c r="AQ4" s="14"/>
      <c r="AR4" s="14"/>
      <c r="AS4" s="14"/>
      <c r="AT4" s="14"/>
      <c r="AU4" s="14">
        <v>19</v>
      </c>
      <c r="AV4" s="14"/>
      <c r="AW4" s="14"/>
      <c r="AX4" s="14"/>
      <c r="AY4" s="15"/>
      <c r="AZ4" s="16"/>
      <c r="BA4" s="17"/>
      <c r="BB4" s="29" t="s">
        <v>17</v>
      </c>
      <c r="BC4" s="29" t="s">
        <v>18</v>
      </c>
      <c r="BD4" s="31">
        <f aca="true" t="shared" si="0" ref="BD4:BD22">SUM(C4,H4,M4,T4)</f>
        <v>108</v>
      </c>
      <c r="BE4" s="32">
        <f aca="true" t="shared" si="1" ref="BE4:BE22">SUM(Y4,AD4,AK4,AP4,AU4)</f>
        <v>111</v>
      </c>
      <c r="BF4" s="33">
        <f aca="true" t="shared" si="2" ref="BF4:BF22">SUM(BD4:BE4)</f>
        <v>219</v>
      </c>
      <c r="BG4" s="59">
        <f>SUM(D4,I4,N4,U4,)</f>
        <v>0</v>
      </c>
      <c r="BH4" s="59">
        <f>SUM(Z4,AE4,AL4,AQ4,AV4)</f>
        <v>0</v>
      </c>
      <c r="BI4" s="59">
        <f>SUM(BG4:BH4)</f>
        <v>0</v>
      </c>
      <c r="BJ4" s="59">
        <f>SUM(E4,J4,O4,V4)</f>
        <v>0</v>
      </c>
      <c r="BK4" s="59">
        <f>SUM(AA4,AF4,AR4,AW4,AM4)</f>
        <v>0</v>
      </c>
      <c r="BL4" s="59">
        <f>SUM(BJ4:BK4)</f>
        <v>0</v>
      </c>
      <c r="BM4" s="59">
        <f>SUM(F4,K4,P4,W4)</f>
        <v>0</v>
      </c>
      <c r="BN4" s="59">
        <f>SUM(AB4,AG4,AN4,AS4,AX4)</f>
        <v>0</v>
      </c>
      <c r="BO4" s="59">
        <f>SUM(BM4:BN4)</f>
        <v>0</v>
      </c>
      <c r="BP4" s="59">
        <f>SUM(G4,L4,Q4,X4)</f>
        <v>0</v>
      </c>
      <c r="BQ4" s="59">
        <f>SUM(AC4,AH4,AO4,AT4,AY4)</f>
        <v>0</v>
      </c>
      <c r="BR4" s="59">
        <f>SUM(BP4:BQ4)</f>
        <v>0</v>
      </c>
    </row>
    <row r="5" spans="1:70" ht="12.75">
      <c r="A5" s="18" t="s">
        <v>19</v>
      </c>
      <c r="B5" s="13" t="s">
        <v>20</v>
      </c>
      <c r="C5" s="14">
        <v>27</v>
      </c>
      <c r="D5" s="14"/>
      <c r="E5" s="14"/>
      <c r="F5" s="14"/>
      <c r="G5" s="14"/>
      <c r="H5" s="14">
        <v>27</v>
      </c>
      <c r="I5" s="14"/>
      <c r="J5" s="14"/>
      <c r="K5" s="14"/>
      <c r="L5" s="14"/>
      <c r="M5" s="14">
        <v>25</v>
      </c>
      <c r="N5" s="14"/>
      <c r="O5" s="14"/>
      <c r="P5" s="14"/>
      <c r="Q5" s="14"/>
      <c r="R5" s="18"/>
      <c r="S5" s="3"/>
      <c r="T5" s="14">
        <v>29</v>
      </c>
      <c r="U5" s="14"/>
      <c r="V5" s="14"/>
      <c r="W5" s="14"/>
      <c r="X5" s="14"/>
      <c r="Y5" s="14">
        <v>26</v>
      </c>
      <c r="Z5" s="14"/>
      <c r="AA5" s="14"/>
      <c r="AB5" s="14"/>
      <c r="AC5" s="14"/>
      <c r="AD5" s="14">
        <v>26</v>
      </c>
      <c r="AE5" s="14"/>
      <c r="AF5" s="14"/>
      <c r="AG5" s="14"/>
      <c r="AH5" s="14"/>
      <c r="AI5" s="18"/>
      <c r="AJ5" s="3"/>
      <c r="AK5" s="14">
        <v>23</v>
      </c>
      <c r="AL5" s="14"/>
      <c r="AM5" s="14"/>
      <c r="AN5" s="14"/>
      <c r="AO5" s="14"/>
      <c r="AP5" s="14">
        <v>16</v>
      </c>
      <c r="AQ5" s="14"/>
      <c r="AR5" s="14"/>
      <c r="AS5" s="14"/>
      <c r="AT5" s="14"/>
      <c r="AU5" s="14">
        <v>19</v>
      </c>
      <c r="AV5" s="14"/>
      <c r="AW5" s="14"/>
      <c r="AX5" s="14"/>
      <c r="AY5" s="15"/>
      <c r="AZ5" s="16"/>
      <c r="BA5" s="17"/>
      <c r="BB5" s="29" t="s">
        <v>19</v>
      </c>
      <c r="BC5" s="29" t="s">
        <v>20</v>
      </c>
      <c r="BD5" s="31">
        <f t="shared" si="0"/>
        <v>108</v>
      </c>
      <c r="BE5" s="32">
        <f t="shared" si="1"/>
        <v>110</v>
      </c>
      <c r="BF5" s="33">
        <f t="shared" si="2"/>
        <v>218</v>
      </c>
      <c r="BG5" s="59">
        <f aca="true" t="shared" si="3" ref="BG5:BG22">SUM(D5,I5,N5,U5,)</f>
        <v>0</v>
      </c>
      <c r="BH5" s="59">
        <f aca="true" t="shared" si="4" ref="BH5:BH22">SUM(Z5,AE5,AL5,AQ5,AV5)</f>
        <v>0</v>
      </c>
      <c r="BI5" s="59">
        <f aca="true" t="shared" si="5" ref="BI5:BI22">SUM(BG5:BH5)</f>
        <v>0</v>
      </c>
      <c r="BJ5" s="59">
        <f aca="true" t="shared" si="6" ref="BJ5:BJ22">SUM(E5,J5,O5,V5)</f>
        <v>0</v>
      </c>
      <c r="BK5" s="59">
        <f aca="true" t="shared" si="7" ref="BK5:BK22">SUM(AA5,AF5,AR5,AW5,AM5)</f>
        <v>0</v>
      </c>
      <c r="BL5" s="59">
        <f aca="true" t="shared" si="8" ref="BL5:BL22">SUM(BJ5:BK5)</f>
        <v>0</v>
      </c>
      <c r="BM5" s="59">
        <f aca="true" t="shared" si="9" ref="BM5:BM22">SUM(F5,K5,P5,W5)</f>
        <v>0</v>
      </c>
      <c r="BN5" s="59">
        <f aca="true" t="shared" si="10" ref="BN5:BN22">SUM(AB5,AG5,AN5,AS5,AX5)</f>
        <v>0</v>
      </c>
      <c r="BO5" s="59">
        <f aca="true" t="shared" si="11" ref="BO5:BO22">SUM(BM5:BN5)</f>
        <v>0</v>
      </c>
      <c r="BP5" s="59">
        <f aca="true" t="shared" si="12" ref="BP5:BP22">SUM(G5,L5,Q5,X5)</f>
        <v>0</v>
      </c>
      <c r="BQ5" s="59">
        <f aca="true" t="shared" si="13" ref="BQ5:BQ22">SUM(AC5,AH5,AO5,AT5,AY5)</f>
        <v>0</v>
      </c>
      <c r="BR5" s="59">
        <f aca="true" t="shared" si="14" ref="BR5:BR22">SUM(BP5:BQ5)</f>
        <v>0</v>
      </c>
    </row>
    <row r="6" spans="1:70" ht="12.75">
      <c r="A6" s="5" t="s">
        <v>21</v>
      </c>
      <c r="B6" s="19"/>
      <c r="C6" s="14">
        <v>0</v>
      </c>
      <c r="D6" s="14"/>
      <c r="E6" s="14"/>
      <c r="F6" s="14"/>
      <c r="G6" s="14"/>
      <c r="H6" s="14">
        <v>1</v>
      </c>
      <c r="I6" s="14"/>
      <c r="J6" s="14"/>
      <c r="K6" s="14"/>
      <c r="L6" s="14"/>
      <c r="M6" s="14">
        <v>0</v>
      </c>
      <c r="N6" s="14"/>
      <c r="O6" s="14"/>
      <c r="P6" s="14"/>
      <c r="Q6" s="14"/>
      <c r="R6" s="20"/>
      <c r="S6" s="19"/>
      <c r="T6" s="14">
        <v>0</v>
      </c>
      <c r="U6" s="14"/>
      <c r="V6" s="14"/>
      <c r="W6" s="14"/>
      <c r="X6" s="14"/>
      <c r="Y6" s="14">
        <v>0</v>
      </c>
      <c r="Z6" s="14"/>
      <c r="AA6" s="14"/>
      <c r="AB6" s="14"/>
      <c r="AC6" s="14"/>
      <c r="AD6" s="14">
        <v>0</v>
      </c>
      <c r="AE6" s="14"/>
      <c r="AF6" s="14"/>
      <c r="AG6" s="14"/>
      <c r="AH6" s="14"/>
      <c r="AI6" s="20"/>
      <c r="AJ6" s="19"/>
      <c r="AK6" s="14">
        <v>0</v>
      </c>
      <c r="AL6" s="14"/>
      <c r="AM6" s="14"/>
      <c r="AN6" s="14"/>
      <c r="AO6" s="14"/>
      <c r="AP6" s="14">
        <v>0</v>
      </c>
      <c r="AQ6" s="14"/>
      <c r="AR6" s="14"/>
      <c r="AS6" s="14"/>
      <c r="AT6" s="14"/>
      <c r="AU6" s="14">
        <v>0</v>
      </c>
      <c r="AV6" s="14"/>
      <c r="AW6" s="14"/>
      <c r="AX6" s="14"/>
      <c r="AY6" s="15"/>
      <c r="AZ6" s="16"/>
      <c r="BA6" s="17"/>
      <c r="BB6" s="29" t="s">
        <v>21</v>
      </c>
      <c r="BC6" s="29"/>
      <c r="BD6" s="31">
        <f t="shared" si="0"/>
        <v>1</v>
      </c>
      <c r="BE6" s="32">
        <f t="shared" si="1"/>
        <v>0</v>
      </c>
      <c r="BF6" s="33">
        <f t="shared" si="2"/>
        <v>1</v>
      </c>
      <c r="BG6" s="59">
        <f t="shared" si="3"/>
        <v>0</v>
      </c>
      <c r="BH6" s="59">
        <f t="shared" si="4"/>
        <v>0</v>
      </c>
      <c r="BI6" s="59">
        <f t="shared" si="5"/>
        <v>0</v>
      </c>
      <c r="BJ6" s="59">
        <f t="shared" si="6"/>
        <v>0</v>
      </c>
      <c r="BK6" s="59">
        <f t="shared" si="7"/>
        <v>0</v>
      </c>
      <c r="BL6" s="59">
        <f t="shared" si="8"/>
        <v>0</v>
      </c>
      <c r="BM6" s="59">
        <f t="shared" si="9"/>
        <v>0</v>
      </c>
      <c r="BN6" s="59">
        <f t="shared" si="10"/>
        <v>0</v>
      </c>
      <c r="BO6" s="59">
        <f t="shared" si="11"/>
        <v>0</v>
      </c>
      <c r="BP6" s="59">
        <f t="shared" si="12"/>
        <v>0</v>
      </c>
      <c r="BQ6" s="59">
        <f t="shared" si="13"/>
        <v>0</v>
      </c>
      <c r="BR6" s="59">
        <f t="shared" si="14"/>
        <v>0</v>
      </c>
    </row>
    <row r="7" spans="1:70" ht="12.75">
      <c r="A7" s="5" t="s">
        <v>22</v>
      </c>
      <c r="B7" s="19"/>
      <c r="C7" s="14">
        <v>0</v>
      </c>
      <c r="D7" s="14"/>
      <c r="E7" s="14"/>
      <c r="F7" s="14"/>
      <c r="G7" s="14"/>
      <c r="H7" s="14">
        <v>0</v>
      </c>
      <c r="I7" s="14"/>
      <c r="J7" s="14"/>
      <c r="K7" s="14"/>
      <c r="L7" s="14"/>
      <c r="M7" s="14">
        <v>0</v>
      </c>
      <c r="N7" s="14"/>
      <c r="O7" s="14"/>
      <c r="P7" s="14"/>
      <c r="Q7" s="14"/>
      <c r="R7" s="20"/>
      <c r="S7" s="19"/>
      <c r="T7" s="14">
        <v>1</v>
      </c>
      <c r="U7" s="14"/>
      <c r="V7" s="14"/>
      <c r="W7" s="14"/>
      <c r="X7" s="14"/>
      <c r="Y7" s="14">
        <v>0</v>
      </c>
      <c r="Z7" s="14"/>
      <c r="AA7" s="14"/>
      <c r="AB7" s="14"/>
      <c r="AC7" s="14"/>
      <c r="AD7" s="14">
        <v>0</v>
      </c>
      <c r="AE7" s="14"/>
      <c r="AF7" s="14"/>
      <c r="AG7" s="14"/>
      <c r="AH7" s="14"/>
      <c r="AI7" s="20"/>
      <c r="AJ7" s="19"/>
      <c r="AK7" s="14">
        <v>1</v>
      </c>
      <c r="AL7" s="14"/>
      <c r="AM7" s="14"/>
      <c r="AN7" s="14"/>
      <c r="AO7" s="14"/>
      <c r="AP7" s="14">
        <v>0</v>
      </c>
      <c r="AQ7" s="14"/>
      <c r="AR7" s="14"/>
      <c r="AS7" s="14"/>
      <c r="AT7" s="14"/>
      <c r="AU7" s="14">
        <v>0</v>
      </c>
      <c r="AV7" s="14"/>
      <c r="AW7" s="14"/>
      <c r="AX7" s="14"/>
      <c r="AY7" s="15"/>
      <c r="AZ7" s="16"/>
      <c r="BA7" s="17"/>
      <c r="BB7" s="29" t="s">
        <v>22</v>
      </c>
      <c r="BC7" s="29"/>
      <c r="BD7" s="31">
        <f t="shared" si="0"/>
        <v>1</v>
      </c>
      <c r="BE7" s="32">
        <f t="shared" si="1"/>
        <v>1</v>
      </c>
      <c r="BF7" s="33">
        <f t="shared" si="2"/>
        <v>2</v>
      </c>
      <c r="BG7" s="59">
        <f t="shared" si="3"/>
        <v>0</v>
      </c>
      <c r="BH7" s="59">
        <f t="shared" si="4"/>
        <v>0</v>
      </c>
      <c r="BI7" s="59">
        <f t="shared" si="5"/>
        <v>0</v>
      </c>
      <c r="BJ7" s="59">
        <f t="shared" si="6"/>
        <v>0</v>
      </c>
      <c r="BK7" s="59">
        <f t="shared" si="7"/>
        <v>0</v>
      </c>
      <c r="BL7" s="59">
        <f t="shared" si="8"/>
        <v>0</v>
      </c>
      <c r="BM7" s="59">
        <f t="shared" si="9"/>
        <v>0</v>
      </c>
      <c r="BN7" s="59">
        <f>SUM(AB7,AG7,AN7,AS7,AX7)</f>
        <v>0</v>
      </c>
      <c r="BO7" s="59">
        <f t="shared" si="11"/>
        <v>0</v>
      </c>
      <c r="BP7" s="59">
        <f t="shared" si="12"/>
        <v>0</v>
      </c>
      <c r="BQ7" s="59">
        <f t="shared" si="13"/>
        <v>0</v>
      </c>
      <c r="BR7" s="59">
        <f t="shared" si="14"/>
        <v>0</v>
      </c>
    </row>
    <row r="8" spans="1:70" ht="12.75">
      <c r="A8" s="5" t="s">
        <v>23</v>
      </c>
      <c r="B8" s="19"/>
      <c r="C8" s="14">
        <v>0</v>
      </c>
      <c r="D8" s="14"/>
      <c r="E8" s="14"/>
      <c r="F8" s="14"/>
      <c r="G8" s="14"/>
      <c r="H8" s="14">
        <v>15</v>
      </c>
      <c r="I8" s="14"/>
      <c r="J8" s="14"/>
      <c r="K8" s="14"/>
      <c r="L8" s="14"/>
      <c r="M8" s="14">
        <v>14</v>
      </c>
      <c r="N8" s="14"/>
      <c r="O8" s="14"/>
      <c r="P8" s="14"/>
      <c r="Q8" s="14"/>
      <c r="R8" s="20"/>
      <c r="S8" s="19"/>
      <c r="T8" s="14">
        <v>14</v>
      </c>
      <c r="U8" s="14"/>
      <c r="V8" s="14"/>
      <c r="W8" s="14"/>
      <c r="X8" s="14"/>
      <c r="Y8" s="14">
        <v>16</v>
      </c>
      <c r="Z8" s="14"/>
      <c r="AA8" s="14"/>
      <c r="AB8" s="14"/>
      <c r="AC8" s="14"/>
      <c r="AD8" s="14">
        <v>15</v>
      </c>
      <c r="AE8" s="14"/>
      <c r="AF8" s="14"/>
      <c r="AG8" s="14"/>
      <c r="AH8" s="14"/>
      <c r="AI8" s="20"/>
      <c r="AJ8" s="19"/>
      <c r="AK8" s="14">
        <v>13</v>
      </c>
      <c r="AL8" s="14"/>
      <c r="AM8" s="14"/>
      <c r="AN8" s="14"/>
      <c r="AO8" s="14"/>
      <c r="AP8" s="14">
        <v>7</v>
      </c>
      <c r="AQ8" s="14"/>
      <c r="AR8" s="14"/>
      <c r="AS8" s="14"/>
      <c r="AT8" s="14"/>
      <c r="AU8" s="14">
        <v>11</v>
      </c>
      <c r="AV8" s="14"/>
      <c r="AW8" s="14"/>
      <c r="AX8" s="14"/>
      <c r="AY8" s="15"/>
      <c r="AZ8" s="16"/>
      <c r="BA8" s="17"/>
      <c r="BB8" s="29" t="s">
        <v>23</v>
      </c>
      <c r="BC8" s="29"/>
      <c r="BD8" s="31">
        <f t="shared" si="0"/>
        <v>43</v>
      </c>
      <c r="BE8" s="32">
        <f t="shared" si="1"/>
        <v>62</v>
      </c>
      <c r="BF8" s="33">
        <f t="shared" si="2"/>
        <v>105</v>
      </c>
      <c r="BG8" s="59">
        <f t="shared" si="3"/>
        <v>0</v>
      </c>
      <c r="BH8" s="59">
        <f t="shared" si="4"/>
        <v>0</v>
      </c>
      <c r="BI8" s="59">
        <f t="shared" si="5"/>
        <v>0</v>
      </c>
      <c r="BJ8" s="59">
        <f t="shared" si="6"/>
        <v>0</v>
      </c>
      <c r="BK8" s="59">
        <f t="shared" si="7"/>
        <v>0</v>
      </c>
      <c r="BL8" s="59">
        <f t="shared" si="8"/>
        <v>0</v>
      </c>
      <c r="BM8" s="59">
        <f t="shared" si="9"/>
        <v>0</v>
      </c>
      <c r="BN8" s="59">
        <f t="shared" si="10"/>
        <v>0</v>
      </c>
      <c r="BO8" s="59">
        <f t="shared" si="11"/>
        <v>0</v>
      </c>
      <c r="BP8" s="59">
        <f t="shared" si="12"/>
        <v>0</v>
      </c>
      <c r="BQ8" s="59">
        <f t="shared" si="13"/>
        <v>0</v>
      </c>
      <c r="BR8" s="59">
        <f t="shared" si="14"/>
        <v>0</v>
      </c>
    </row>
    <row r="9" spans="1:70" ht="12.75">
      <c r="A9" s="12" t="s">
        <v>24</v>
      </c>
      <c r="B9" s="13"/>
      <c r="C9" s="14">
        <v>0</v>
      </c>
      <c r="D9" s="14"/>
      <c r="E9" s="14"/>
      <c r="F9" s="14"/>
      <c r="G9" s="14"/>
      <c r="H9" s="14">
        <v>12</v>
      </c>
      <c r="I9" s="14"/>
      <c r="J9" s="14"/>
      <c r="K9" s="14"/>
      <c r="L9" s="14"/>
      <c r="M9" s="14">
        <v>11</v>
      </c>
      <c r="N9" s="14"/>
      <c r="O9" s="14"/>
      <c r="P9" s="14"/>
      <c r="Q9" s="14"/>
      <c r="R9" s="3"/>
      <c r="S9" s="13"/>
      <c r="T9" s="14">
        <v>15</v>
      </c>
      <c r="U9" s="14"/>
      <c r="V9" s="14"/>
      <c r="W9" s="14"/>
      <c r="X9" s="14"/>
      <c r="Y9" s="14">
        <v>10</v>
      </c>
      <c r="Z9" s="14"/>
      <c r="AA9" s="14"/>
      <c r="AB9" s="14"/>
      <c r="AC9" s="14"/>
      <c r="AD9" s="14">
        <v>11</v>
      </c>
      <c r="AE9" s="14"/>
      <c r="AF9" s="14"/>
      <c r="AG9" s="14"/>
      <c r="AH9" s="14"/>
      <c r="AI9" s="3"/>
      <c r="AJ9" s="13"/>
      <c r="AK9" s="14">
        <v>10</v>
      </c>
      <c r="AL9" s="14"/>
      <c r="AM9" s="14"/>
      <c r="AN9" s="14"/>
      <c r="AO9" s="14"/>
      <c r="AP9" s="14">
        <v>9</v>
      </c>
      <c r="AQ9" s="14"/>
      <c r="AR9" s="14"/>
      <c r="AS9" s="14"/>
      <c r="AT9" s="14"/>
      <c r="AU9" s="14">
        <v>8</v>
      </c>
      <c r="AV9" s="14"/>
      <c r="AW9" s="14"/>
      <c r="AX9" s="14"/>
      <c r="AY9" s="15"/>
      <c r="AZ9" s="16"/>
      <c r="BA9" s="17"/>
      <c r="BB9" s="29" t="s">
        <v>24</v>
      </c>
      <c r="BC9" s="29"/>
      <c r="BD9" s="31">
        <f t="shared" si="0"/>
        <v>38</v>
      </c>
      <c r="BE9" s="32">
        <f t="shared" si="1"/>
        <v>48</v>
      </c>
      <c r="BF9" s="33">
        <f t="shared" si="2"/>
        <v>86</v>
      </c>
      <c r="BG9" s="59">
        <f t="shared" si="3"/>
        <v>0</v>
      </c>
      <c r="BH9" s="59">
        <f t="shared" si="4"/>
        <v>0</v>
      </c>
      <c r="BI9" s="59">
        <f t="shared" si="5"/>
        <v>0</v>
      </c>
      <c r="BJ9" s="59">
        <f t="shared" si="6"/>
        <v>0</v>
      </c>
      <c r="BK9" s="59">
        <f t="shared" si="7"/>
        <v>0</v>
      </c>
      <c r="BL9" s="59">
        <f t="shared" si="8"/>
        <v>0</v>
      </c>
      <c r="BM9" s="59">
        <f t="shared" si="9"/>
        <v>0</v>
      </c>
      <c r="BN9" s="59">
        <f t="shared" si="10"/>
        <v>0</v>
      </c>
      <c r="BO9" s="59">
        <f t="shared" si="11"/>
        <v>0</v>
      </c>
      <c r="BP9" s="59">
        <f t="shared" si="12"/>
        <v>0</v>
      </c>
      <c r="BQ9" s="59">
        <f t="shared" si="13"/>
        <v>0</v>
      </c>
      <c r="BR9" s="59">
        <f t="shared" si="14"/>
        <v>0</v>
      </c>
    </row>
    <row r="10" spans="1:70" ht="12.75">
      <c r="A10" s="10" t="s">
        <v>25</v>
      </c>
      <c r="B10" s="21"/>
      <c r="C10" s="14">
        <v>0</v>
      </c>
      <c r="D10" s="14"/>
      <c r="E10" s="14"/>
      <c r="F10" s="14"/>
      <c r="G10" s="14"/>
      <c r="H10" s="14">
        <v>27</v>
      </c>
      <c r="I10" s="14"/>
      <c r="J10" s="14"/>
      <c r="K10" s="14"/>
      <c r="L10" s="14"/>
      <c r="M10" s="14">
        <v>25</v>
      </c>
      <c r="N10" s="14"/>
      <c r="O10" s="14"/>
      <c r="P10" s="14"/>
      <c r="Q10" s="14"/>
      <c r="R10" s="22"/>
      <c r="S10" s="21"/>
      <c r="T10" s="14">
        <v>29</v>
      </c>
      <c r="U10" s="14"/>
      <c r="V10" s="14"/>
      <c r="W10" s="14"/>
      <c r="X10" s="14"/>
      <c r="Y10" s="14">
        <v>26</v>
      </c>
      <c r="Z10" s="14"/>
      <c r="AA10" s="14"/>
      <c r="AB10" s="14"/>
      <c r="AC10" s="14"/>
      <c r="AD10" s="14">
        <v>26</v>
      </c>
      <c r="AE10" s="14"/>
      <c r="AF10" s="14"/>
      <c r="AG10" s="14"/>
      <c r="AH10" s="14"/>
      <c r="AI10" s="22"/>
      <c r="AJ10" s="21"/>
      <c r="AK10" s="14">
        <v>22</v>
      </c>
      <c r="AL10" s="14"/>
      <c r="AM10" s="14"/>
      <c r="AN10" s="14"/>
      <c r="AO10" s="14"/>
      <c r="AP10" s="14">
        <v>14</v>
      </c>
      <c r="AQ10" s="14"/>
      <c r="AR10" s="14"/>
      <c r="AS10" s="14"/>
      <c r="AT10" s="14"/>
      <c r="AU10" s="14">
        <v>19</v>
      </c>
      <c r="AV10" s="14"/>
      <c r="AW10" s="14"/>
      <c r="AX10" s="14"/>
      <c r="AY10" s="15"/>
      <c r="AZ10" s="16"/>
      <c r="BA10" s="17"/>
      <c r="BB10" s="29" t="s">
        <v>25</v>
      </c>
      <c r="BC10" s="29"/>
      <c r="BD10" s="31">
        <f t="shared" si="0"/>
        <v>81</v>
      </c>
      <c r="BE10" s="32">
        <f t="shared" si="1"/>
        <v>107</v>
      </c>
      <c r="BF10" s="33">
        <f t="shared" si="2"/>
        <v>188</v>
      </c>
      <c r="BG10" s="59">
        <f t="shared" si="3"/>
        <v>0</v>
      </c>
      <c r="BH10" s="59">
        <f t="shared" si="4"/>
        <v>0</v>
      </c>
      <c r="BI10" s="59">
        <f t="shared" si="5"/>
        <v>0</v>
      </c>
      <c r="BJ10" s="59">
        <f t="shared" si="6"/>
        <v>0</v>
      </c>
      <c r="BK10" s="59">
        <f t="shared" si="7"/>
        <v>0</v>
      </c>
      <c r="BL10" s="59">
        <f t="shared" si="8"/>
        <v>0</v>
      </c>
      <c r="BM10" s="59">
        <f t="shared" si="9"/>
        <v>0</v>
      </c>
      <c r="BN10" s="59">
        <f t="shared" si="10"/>
        <v>0</v>
      </c>
      <c r="BO10" s="59">
        <f t="shared" si="11"/>
        <v>0</v>
      </c>
      <c r="BP10" s="59">
        <f t="shared" si="12"/>
        <v>0</v>
      </c>
      <c r="BQ10" s="59">
        <f t="shared" si="13"/>
        <v>0</v>
      </c>
      <c r="BR10" s="59">
        <f t="shared" si="14"/>
        <v>0</v>
      </c>
    </row>
    <row r="11" spans="1:70" ht="12.75">
      <c r="A11" s="10" t="s">
        <v>26</v>
      </c>
      <c r="B11" s="21"/>
      <c r="C11" s="14">
        <v>0</v>
      </c>
      <c r="D11" s="14"/>
      <c r="E11" s="14"/>
      <c r="F11" s="14"/>
      <c r="G11" s="14"/>
      <c r="H11" s="14">
        <v>0</v>
      </c>
      <c r="I11" s="14"/>
      <c r="J11" s="14"/>
      <c r="K11" s="14"/>
      <c r="L11" s="14"/>
      <c r="M11" s="14">
        <v>0</v>
      </c>
      <c r="N11" s="14"/>
      <c r="O11" s="14"/>
      <c r="P11" s="14"/>
      <c r="Q11" s="14"/>
      <c r="R11" s="22"/>
      <c r="S11" s="21"/>
      <c r="T11" s="14">
        <v>0</v>
      </c>
      <c r="U11" s="14"/>
      <c r="V11" s="14"/>
      <c r="W11" s="14"/>
      <c r="X11" s="14"/>
      <c r="Y11" s="14">
        <v>0</v>
      </c>
      <c r="Z11" s="14"/>
      <c r="AA11" s="14"/>
      <c r="AB11" s="14"/>
      <c r="AC11" s="14"/>
      <c r="AD11" s="14">
        <v>0</v>
      </c>
      <c r="AE11" s="14"/>
      <c r="AF11" s="14"/>
      <c r="AG11" s="14"/>
      <c r="AH11" s="14"/>
      <c r="AI11" s="22"/>
      <c r="AJ11" s="21"/>
      <c r="AK11" s="14">
        <v>1</v>
      </c>
      <c r="AL11" s="14"/>
      <c r="AM11" s="14"/>
      <c r="AN11" s="14"/>
      <c r="AO11" s="14"/>
      <c r="AP11" s="14">
        <v>2</v>
      </c>
      <c r="AQ11" s="14"/>
      <c r="AR11" s="14"/>
      <c r="AS11" s="14"/>
      <c r="AT11" s="14"/>
      <c r="AU11" s="14">
        <v>0</v>
      </c>
      <c r="AV11" s="14"/>
      <c r="AW11" s="14"/>
      <c r="AX11" s="14"/>
      <c r="AY11" s="15"/>
      <c r="AZ11" s="16"/>
      <c r="BA11" s="17"/>
      <c r="BB11" s="29" t="s">
        <v>26</v>
      </c>
      <c r="BC11" s="29"/>
      <c r="BD11" s="31">
        <f t="shared" si="0"/>
        <v>0</v>
      </c>
      <c r="BE11" s="32">
        <f t="shared" si="1"/>
        <v>3</v>
      </c>
      <c r="BF11" s="33">
        <f t="shared" si="2"/>
        <v>3</v>
      </c>
      <c r="BG11" s="59">
        <f t="shared" si="3"/>
        <v>0</v>
      </c>
      <c r="BH11" s="59">
        <f t="shared" si="4"/>
        <v>0</v>
      </c>
      <c r="BI11" s="59">
        <f t="shared" si="5"/>
        <v>0</v>
      </c>
      <c r="BJ11" s="59">
        <f t="shared" si="6"/>
        <v>0</v>
      </c>
      <c r="BK11" s="59">
        <f t="shared" si="7"/>
        <v>0</v>
      </c>
      <c r="BL11" s="59">
        <f t="shared" si="8"/>
        <v>0</v>
      </c>
      <c r="BM11" s="59">
        <f t="shared" si="9"/>
        <v>0</v>
      </c>
      <c r="BN11" s="59">
        <f t="shared" si="10"/>
        <v>0</v>
      </c>
      <c r="BO11" s="59">
        <f t="shared" si="11"/>
        <v>0</v>
      </c>
      <c r="BP11" s="59">
        <f t="shared" si="12"/>
        <v>0</v>
      </c>
      <c r="BQ11" s="59">
        <f t="shared" si="13"/>
        <v>0</v>
      </c>
      <c r="BR11" s="59">
        <f t="shared" si="14"/>
        <v>0</v>
      </c>
    </row>
    <row r="12" spans="1:70" ht="14.25" customHeight="1">
      <c r="A12" s="47" t="s">
        <v>27</v>
      </c>
      <c r="B12" s="13" t="s">
        <v>28</v>
      </c>
      <c r="C12" s="14">
        <v>0</v>
      </c>
      <c r="D12" s="14"/>
      <c r="E12" s="14"/>
      <c r="F12" s="14"/>
      <c r="G12" s="14"/>
      <c r="H12" s="14">
        <v>0</v>
      </c>
      <c r="I12" s="14"/>
      <c r="J12" s="14"/>
      <c r="K12" s="14"/>
      <c r="L12" s="14"/>
      <c r="M12" s="14">
        <v>0</v>
      </c>
      <c r="N12" s="14"/>
      <c r="O12" s="14"/>
      <c r="P12" s="14"/>
      <c r="Q12" s="14"/>
      <c r="R12" s="48"/>
      <c r="S12" s="3"/>
      <c r="T12" s="14">
        <v>0</v>
      </c>
      <c r="U12" s="14"/>
      <c r="V12" s="14"/>
      <c r="W12" s="14"/>
      <c r="X12" s="14"/>
      <c r="Y12" s="14">
        <v>0</v>
      </c>
      <c r="Z12" s="14"/>
      <c r="AA12" s="14"/>
      <c r="AB12" s="14"/>
      <c r="AC12" s="14"/>
      <c r="AD12" s="14">
        <v>0</v>
      </c>
      <c r="AE12" s="14"/>
      <c r="AF12" s="14"/>
      <c r="AG12" s="14"/>
      <c r="AH12" s="14"/>
      <c r="AI12" s="48"/>
      <c r="AJ12" s="3"/>
      <c r="AK12" s="14">
        <v>0</v>
      </c>
      <c r="AL12" s="14"/>
      <c r="AM12" s="14"/>
      <c r="AN12" s="14"/>
      <c r="AO12" s="14"/>
      <c r="AP12" s="14">
        <v>0</v>
      </c>
      <c r="AQ12" s="14"/>
      <c r="AR12" s="14"/>
      <c r="AS12" s="14"/>
      <c r="AT12" s="14"/>
      <c r="AU12" s="14">
        <v>0</v>
      </c>
      <c r="AV12" s="14"/>
      <c r="AW12" s="14"/>
      <c r="AX12" s="14"/>
      <c r="AY12" s="15"/>
      <c r="AZ12" s="16"/>
      <c r="BA12" s="17"/>
      <c r="BB12" s="49" t="s">
        <v>27</v>
      </c>
      <c r="BC12" s="29" t="s">
        <v>28</v>
      </c>
      <c r="BD12" s="31">
        <f t="shared" si="0"/>
        <v>0</v>
      </c>
      <c r="BE12" s="32">
        <f t="shared" si="1"/>
        <v>0</v>
      </c>
      <c r="BF12" s="33">
        <f t="shared" si="2"/>
        <v>0</v>
      </c>
      <c r="BG12" s="59">
        <f t="shared" si="3"/>
        <v>0</v>
      </c>
      <c r="BH12" s="59">
        <f t="shared" si="4"/>
        <v>0</v>
      </c>
      <c r="BI12" s="59">
        <f t="shared" si="5"/>
        <v>0</v>
      </c>
      <c r="BJ12" s="59">
        <f t="shared" si="6"/>
        <v>0</v>
      </c>
      <c r="BK12" s="59">
        <f t="shared" si="7"/>
        <v>0</v>
      </c>
      <c r="BL12" s="59">
        <f t="shared" si="8"/>
        <v>0</v>
      </c>
      <c r="BM12" s="59">
        <f t="shared" si="9"/>
        <v>0</v>
      </c>
      <c r="BN12" s="59">
        <f t="shared" si="10"/>
        <v>0</v>
      </c>
      <c r="BO12" s="59">
        <f t="shared" si="11"/>
        <v>0</v>
      </c>
      <c r="BP12" s="59">
        <f t="shared" si="12"/>
        <v>0</v>
      </c>
      <c r="BQ12" s="59">
        <f t="shared" si="13"/>
        <v>0</v>
      </c>
      <c r="BR12" s="59">
        <f t="shared" si="14"/>
        <v>0</v>
      </c>
    </row>
    <row r="13" spans="1:70" ht="12.75">
      <c r="A13" s="47"/>
      <c r="B13" s="13" t="s">
        <v>29</v>
      </c>
      <c r="C13" s="14">
        <v>0</v>
      </c>
      <c r="D13" s="14"/>
      <c r="E13" s="14"/>
      <c r="F13" s="14"/>
      <c r="G13" s="14"/>
      <c r="H13" s="14">
        <v>0</v>
      </c>
      <c r="I13" s="14"/>
      <c r="J13" s="14"/>
      <c r="K13" s="14"/>
      <c r="L13" s="14"/>
      <c r="M13" s="14">
        <v>0</v>
      </c>
      <c r="N13" s="14"/>
      <c r="O13" s="14"/>
      <c r="P13" s="14"/>
      <c r="Q13" s="14"/>
      <c r="R13" s="48"/>
      <c r="S13" s="3"/>
      <c r="T13" s="14">
        <v>0</v>
      </c>
      <c r="U13" s="14"/>
      <c r="V13" s="14"/>
      <c r="W13" s="14"/>
      <c r="X13" s="14"/>
      <c r="Y13" s="14">
        <v>0</v>
      </c>
      <c r="Z13" s="14"/>
      <c r="AA13" s="14"/>
      <c r="AB13" s="14"/>
      <c r="AC13" s="14"/>
      <c r="AD13" s="14">
        <v>0</v>
      </c>
      <c r="AE13" s="14"/>
      <c r="AF13" s="14"/>
      <c r="AG13" s="14"/>
      <c r="AH13" s="14"/>
      <c r="AI13" s="48"/>
      <c r="AJ13" s="3"/>
      <c r="AK13" s="14">
        <v>0</v>
      </c>
      <c r="AL13" s="14"/>
      <c r="AM13" s="14"/>
      <c r="AN13" s="14"/>
      <c r="AO13" s="14"/>
      <c r="AP13" s="14">
        <v>0</v>
      </c>
      <c r="AQ13" s="14"/>
      <c r="AR13" s="14"/>
      <c r="AS13" s="14"/>
      <c r="AT13" s="14"/>
      <c r="AU13" s="14">
        <v>0</v>
      </c>
      <c r="AV13" s="14"/>
      <c r="AW13" s="14"/>
      <c r="AX13" s="14"/>
      <c r="AY13" s="15"/>
      <c r="AZ13" s="16"/>
      <c r="BA13" s="17"/>
      <c r="BB13" s="49"/>
      <c r="BC13" s="29" t="s">
        <v>29</v>
      </c>
      <c r="BD13" s="31">
        <f t="shared" si="0"/>
        <v>0</v>
      </c>
      <c r="BE13" s="32">
        <f t="shared" si="1"/>
        <v>0</v>
      </c>
      <c r="BF13" s="33">
        <f t="shared" si="2"/>
        <v>0</v>
      </c>
      <c r="BG13" s="59">
        <f t="shared" si="3"/>
        <v>0</v>
      </c>
      <c r="BH13" s="59">
        <f t="shared" si="4"/>
        <v>0</v>
      </c>
      <c r="BI13" s="59">
        <f t="shared" si="5"/>
        <v>0</v>
      </c>
      <c r="BJ13" s="59">
        <f t="shared" si="6"/>
        <v>0</v>
      </c>
      <c r="BK13" s="59">
        <f t="shared" si="7"/>
        <v>0</v>
      </c>
      <c r="BL13" s="59">
        <f t="shared" si="8"/>
        <v>0</v>
      </c>
      <c r="BM13" s="59">
        <f t="shared" si="9"/>
        <v>0</v>
      </c>
      <c r="BN13" s="59">
        <f t="shared" si="10"/>
        <v>0</v>
      </c>
      <c r="BO13" s="59">
        <f t="shared" si="11"/>
        <v>0</v>
      </c>
      <c r="BP13" s="59">
        <f t="shared" si="12"/>
        <v>0</v>
      </c>
      <c r="BQ13" s="59">
        <f t="shared" si="13"/>
        <v>0</v>
      </c>
      <c r="BR13" s="59">
        <f t="shared" si="14"/>
        <v>0</v>
      </c>
    </row>
    <row r="14" spans="1:70" ht="12.75">
      <c r="A14" s="47"/>
      <c r="B14" s="13" t="s">
        <v>30</v>
      </c>
      <c r="C14" s="14">
        <v>0</v>
      </c>
      <c r="D14" s="14"/>
      <c r="E14" s="14"/>
      <c r="F14" s="14"/>
      <c r="G14" s="14"/>
      <c r="H14" s="14">
        <v>0</v>
      </c>
      <c r="I14" s="14"/>
      <c r="J14" s="14"/>
      <c r="K14" s="14"/>
      <c r="L14" s="14"/>
      <c r="M14" s="14">
        <v>0</v>
      </c>
      <c r="N14" s="14"/>
      <c r="O14" s="14"/>
      <c r="P14" s="14"/>
      <c r="Q14" s="14"/>
      <c r="R14" s="48"/>
      <c r="S14" s="3"/>
      <c r="T14" s="14">
        <v>0</v>
      </c>
      <c r="U14" s="14"/>
      <c r="V14" s="14"/>
      <c r="W14" s="14"/>
      <c r="X14" s="14"/>
      <c r="Y14" s="14">
        <v>0</v>
      </c>
      <c r="Z14" s="14"/>
      <c r="AA14" s="14"/>
      <c r="AB14" s="14"/>
      <c r="AC14" s="14"/>
      <c r="AD14" s="14">
        <v>0</v>
      </c>
      <c r="AE14" s="14"/>
      <c r="AF14" s="14"/>
      <c r="AG14" s="14"/>
      <c r="AH14" s="14"/>
      <c r="AI14" s="48"/>
      <c r="AJ14" s="3"/>
      <c r="AK14" s="14">
        <v>0</v>
      </c>
      <c r="AL14" s="14"/>
      <c r="AM14" s="14"/>
      <c r="AN14" s="14"/>
      <c r="AO14" s="14"/>
      <c r="AP14" s="14">
        <v>0</v>
      </c>
      <c r="AQ14" s="14"/>
      <c r="AR14" s="14"/>
      <c r="AS14" s="14"/>
      <c r="AT14" s="14"/>
      <c r="AU14" s="14">
        <v>0</v>
      </c>
      <c r="AV14" s="14"/>
      <c r="AW14" s="14"/>
      <c r="AX14" s="14"/>
      <c r="AY14" s="15"/>
      <c r="AZ14" s="16"/>
      <c r="BA14" s="17"/>
      <c r="BB14" s="49"/>
      <c r="BC14" s="29" t="s">
        <v>30</v>
      </c>
      <c r="BD14" s="31">
        <f t="shared" si="0"/>
        <v>0</v>
      </c>
      <c r="BE14" s="32">
        <f t="shared" si="1"/>
        <v>0</v>
      </c>
      <c r="BF14" s="33">
        <f t="shared" si="2"/>
        <v>0</v>
      </c>
      <c r="BG14" s="59">
        <f t="shared" si="3"/>
        <v>0</v>
      </c>
      <c r="BH14" s="59">
        <f t="shared" si="4"/>
        <v>0</v>
      </c>
      <c r="BI14" s="59">
        <f t="shared" si="5"/>
        <v>0</v>
      </c>
      <c r="BJ14" s="59">
        <f t="shared" si="6"/>
        <v>0</v>
      </c>
      <c r="BK14" s="59">
        <f t="shared" si="7"/>
        <v>0</v>
      </c>
      <c r="BL14" s="59">
        <f t="shared" si="8"/>
        <v>0</v>
      </c>
      <c r="BM14" s="59">
        <f t="shared" si="9"/>
        <v>0</v>
      </c>
      <c r="BN14" s="59">
        <f t="shared" si="10"/>
        <v>0</v>
      </c>
      <c r="BO14" s="59">
        <f t="shared" si="11"/>
        <v>0</v>
      </c>
      <c r="BP14" s="59">
        <f t="shared" si="12"/>
        <v>0</v>
      </c>
      <c r="BQ14" s="59">
        <f t="shared" si="13"/>
        <v>0</v>
      </c>
      <c r="BR14" s="59">
        <f t="shared" si="14"/>
        <v>0</v>
      </c>
    </row>
    <row r="15" spans="1:70" ht="12.75">
      <c r="A15" s="47"/>
      <c r="B15" s="19" t="s">
        <v>31</v>
      </c>
      <c r="C15" s="14">
        <v>0</v>
      </c>
      <c r="D15" s="14"/>
      <c r="E15" s="14"/>
      <c r="F15" s="14"/>
      <c r="G15" s="14"/>
      <c r="H15" s="14">
        <v>0</v>
      </c>
      <c r="I15" s="14"/>
      <c r="J15" s="14"/>
      <c r="K15" s="14"/>
      <c r="L15" s="14"/>
      <c r="M15" s="14">
        <v>0</v>
      </c>
      <c r="N15" s="14"/>
      <c r="O15" s="14"/>
      <c r="P15" s="14"/>
      <c r="Q15" s="14"/>
      <c r="R15" s="48"/>
      <c r="S15" s="20"/>
      <c r="T15" s="14">
        <v>0</v>
      </c>
      <c r="U15" s="14"/>
      <c r="V15" s="14"/>
      <c r="W15" s="14"/>
      <c r="X15" s="14"/>
      <c r="Y15" s="14">
        <v>0</v>
      </c>
      <c r="Z15" s="14"/>
      <c r="AA15" s="14"/>
      <c r="AB15" s="14"/>
      <c r="AC15" s="14"/>
      <c r="AD15" s="14">
        <v>0</v>
      </c>
      <c r="AE15" s="14"/>
      <c r="AF15" s="14"/>
      <c r="AG15" s="14"/>
      <c r="AH15" s="14"/>
      <c r="AI15" s="48"/>
      <c r="AJ15" s="20"/>
      <c r="AK15" s="14">
        <v>0</v>
      </c>
      <c r="AL15" s="14"/>
      <c r="AM15" s="14"/>
      <c r="AN15" s="14"/>
      <c r="AO15" s="14"/>
      <c r="AP15" s="14">
        <v>0</v>
      </c>
      <c r="AQ15" s="14"/>
      <c r="AR15" s="14"/>
      <c r="AS15" s="14"/>
      <c r="AT15" s="14"/>
      <c r="AU15" s="14">
        <v>0</v>
      </c>
      <c r="AV15" s="14"/>
      <c r="AW15" s="14"/>
      <c r="AX15" s="14"/>
      <c r="AY15" s="15"/>
      <c r="AZ15" s="16"/>
      <c r="BA15" s="17"/>
      <c r="BB15" s="49"/>
      <c r="BC15" s="29" t="s">
        <v>31</v>
      </c>
      <c r="BD15" s="31">
        <f t="shared" si="0"/>
        <v>0</v>
      </c>
      <c r="BE15" s="32">
        <f t="shared" si="1"/>
        <v>0</v>
      </c>
      <c r="BF15" s="33">
        <f t="shared" si="2"/>
        <v>0</v>
      </c>
      <c r="BG15" s="59">
        <f t="shared" si="3"/>
        <v>0</v>
      </c>
      <c r="BH15" s="59">
        <f t="shared" si="4"/>
        <v>0</v>
      </c>
      <c r="BI15" s="59">
        <f t="shared" si="5"/>
        <v>0</v>
      </c>
      <c r="BJ15" s="59">
        <f t="shared" si="6"/>
        <v>0</v>
      </c>
      <c r="BK15" s="59">
        <f t="shared" si="7"/>
        <v>0</v>
      </c>
      <c r="BL15" s="59">
        <f t="shared" si="8"/>
        <v>0</v>
      </c>
      <c r="BM15" s="59">
        <f t="shared" si="9"/>
        <v>0</v>
      </c>
      <c r="BN15" s="59">
        <f t="shared" si="10"/>
        <v>0</v>
      </c>
      <c r="BO15" s="59">
        <f t="shared" si="11"/>
        <v>0</v>
      </c>
      <c r="BP15" s="59">
        <f t="shared" si="12"/>
        <v>0</v>
      </c>
      <c r="BQ15" s="59">
        <f t="shared" si="13"/>
        <v>0</v>
      </c>
      <c r="BR15" s="59">
        <f t="shared" si="14"/>
        <v>0</v>
      </c>
    </row>
    <row r="16" spans="1:70" ht="12.75">
      <c r="A16" s="12" t="s">
        <v>32</v>
      </c>
      <c r="B16" s="13"/>
      <c r="C16" s="14">
        <v>0</v>
      </c>
      <c r="D16" s="14"/>
      <c r="E16" s="14"/>
      <c r="F16" s="14"/>
      <c r="G16" s="14"/>
      <c r="H16" s="14">
        <v>2</v>
      </c>
      <c r="I16" s="14"/>
      <c r="J16" s="14"/>
      <c r="K16" s="14"/>
      <c r="L16" s="14"/>
      <c r="M16" s="14">
        <v>1</v>
      </c>
      <c r="N16" s="14"/>
      <c r="O16" s="14"/>
      <c r="P16" s="14"/>
      <c r="Q16" s="14"/>
      <c r="R16" s="3"/>
      <c r="S16" s="13"/>
      <c r="T16" s="14">
        <v>3</v>
      </c>
      <c r="U16" s="14"/>
      <c r="V16" s="14"/>
      <c r="W16" s="14"/>
      <c r="X16" s="14"/>
      <c r="Y16" s="14">
        <v>0</v>
      </c>
      <c r="Z16" s="14"/>
      <c r="AA16" s="14"/>
      <c r="AB16" s="14"/>
      <c r="AC16" s="14"/>
      <c r="AD16" s="14">
        <v>0</v>
      </c>
      <c r="AE16" s="14"/>
      <c r="AF16" s="14"/>
      <c r="AG16" s="14"/>
      <c r="AH16" s="14"/>
      <c r="AI16" s="3"/>
      <c r="AJ16" s="13"/>
      <c r="AK16" s="14">
        <v>0</v>
      </c>
      <c r="AL16" s="14"/>
      <c r="AM16" s="14"/>
      <c r="AN16" s="14"/>
      <c r="AO16" s="14"/>
      <c r="AP16" s="14">
        <v>0</v>
      </c>
      <c r="AQ16" s="14"/>
      <c r="AR16" s="14"/>
      <c r="AS16" s="14"/>
      <c r="AT16" s="14"/>
      <c r="AU16" s="14">
        <v>0</v>
      </c>
      <c r="AV16" s="14"/>
      <c r="AW16" s="14"/>
      <c r="AX16" s="14"/>
      <c r="AY16" s="15"/>
      <c r="AZ16" s="16"/>
      <c r="BA16" s="17"/>
      <c r="BB16" s="29" t="s">
        <v>32</v>
      </c>
      <c r="BC16" s="29"/>
      <c r="BD16" s="31">
        <f t="shared" si="0"/>
        <v>6</v>
      </c>
      <c r="BE16" s="32">
        <f t="shared" si="1"/>
        <v>0</v>
      </c>
      <c r="BF16" s="33">
        <f t="shared" si="2"/>
        <v>6</v>
      </c>
      <c r="BG16" s="59">
        <f t="shared" si="3"/>
        <v>0</v>
      </c>
      <c r="BH16" s="59">
        <f t="shared" si="4"/>
        <v>0</v>
      </c>
      <c r="BI16" s="59">
        <f t="shared" si="5"/>
        <v>0</v>
      </c>
      <c r="BJ16" s="59">
        <f t="shared" si="6"/>
        <v>0</v>
      </c>
      <c r="BK16" s="59">
        <f t="shared" si="7"/>
        <v>0</v>
      </c>
      <c r="BL16" s="59">
        <f t="shared" si="8"/>
        <v>0</v>
      </c>
      <c r="BM16" s="59">
        <f t="shared" si="9"/>
        <v>0</v>
      </c>
      <c r="BN16" s="59">
        <f t="shared" si="10"/>
        <v>0</v>
      </c>
      <c r="BO16" s="59">
        <f t="shared" si="11"/>
        <v>0</v>
      </c>
      <c r="BP16" s="59">
        <f t="shared" si="12"/>
        <v>0</v>
      </c>
      <c r="BQ16" s="59">
        <f t="shared" si="13"/>
        <v>0</v>
      </c>
      <c r="BR16" s="59">
        <f t="shared" si="14"/>
        <v>0</v>
      </c>
    </row>
    <row r="17" spans="1:70" ht="12.75">
      <c r="A17" s="18" t="s">
        <v>33</v>
      </c>
      <c r="B17" s="13"/>
      <c r="C17" s="14">
        <v>0</v>
      </c>
      <c r="D17" s="14"/>
      <c r="E17" s="14"/>
      <c r="F17" s="14"/>
      <c r="G17" s="14"/>
      <c r="H17" s="14">
        <v>11</v>
      </c>
      <c r="I17" s="14"/>
      <c r="J17" s="14"/>
      <c r="K17" s="14"/>
      <c r="L17" s="14"/>
      <c r="M17" s="14">
        <v>13</v>
      </c>
      <c r="N17" s="14"/>
      <c r="O17" s="14"/>
      <c r="P17" s="14"/>
      <c r="Q17" s="14"/>
      <c r="S17" s="3"/>
      <c r="T17" s="14">
        <v>7</v>
      </c>
      <c r="U17" s="14"/>
      <c r="V17" s="14"/>
      <c r="W17" s="14"/>
      <c r="X17" s="14"/>
      <c r="Y17" s="14">
        <v>8</v>
      </c>
      <c r="Z17" s="14"/>
      <c r="AA17" s="14"/>
      <c r="AB17" s="14"/>
      <c r="AC17" s="14"/>
      <c r="AD17" s="14">
        <v>8</v>
      </c>
      <c r="AE17" s="14"/>
      <c r="AF17" s="14"/>
      <c r="AG17" s="14"/>
      <c r="AH17" s="14"/>
      <c r="AJ17" s="3"/>
      <c r="AK17" s="14">
        <v>5</v>
      </c>
      <c r="AL17" s="14"/>
      <c r="AM17" s="14"/>
      <c r="AN17" s="14"/>
      <c r="AO17" s="14"/>
      <c r="AP17" s="14">
        <v>0</v>
      </c>
      <c r="AQ17" s="14"/>
      <c r="AR17" s="14"/>
      <c r="AS17" s="14"/>
      <c r="AT17" s="14"/>
      <c r="AU17" s="14">
        <v>1</v>
      </c>
      <c r="AV17" s="14"/>
      <c r="AW17" s="14"/>
      <c r="AX17" s="14"/>
      <c r="AY17" s="15"/>
      <c r="AZ17" s="16"/>
      <c r="BA17" s="17"/>
      <c r="BB17" s="29" t="s">
        <v>33</v>
      </c>
      <c r="BC17" s="29"/>
      <c r="BD17" s="31">
        <f t="shared" si="0"/>
        <v>31</v>
      </c>
      <c r="BE17" s="32">
        <f t="shared" si="1"/>
        <v>22</v>
      </c>
      <c r="BF17" s="33">
        <f t="shared" si="2"/>
        <v>53</v>
      </c>
      <c r="BG17" s="59">
        <f t="shared" si="3"/>
        <v>0</v>
      </c>
      <c r="BH17" s="59">
        <f t="shared" si="4"/>
        <v>0</v>
      </c>
      <c r="BI17" s="59">
        <f t="shared" si="5"/>
        <v>0</v>
      </c>
      <c r="BJ17" s="59">
        <f t="shared" si="6"/>
        <v>0</v>
      </c>
      <c r="BK17" s="59">
        <f t="shared" si="7"/>
        <v>0</v>
      </c>
      <c r="BL17" s="59">
        <f t="shared" si="8"/>
        <v>0</v>
      </c>
      <c r="BM17" s="59">
        <f t="shared" si="9"/>
        <v>0</v>
      </c>
      <c r="BN17" s="59">
        <f t="shared" si="10"/>
        <v>0</v>
      </c>
      <c r="BO17" s="59">
        <f t="shared" si="11"/>
        <v>0</v>
      </c>
      <c r="BP17" s="59">
        <f t="shared" si="12"/>
        <v>0</v>
      </c>
      <c r="BQ17" s="59">
        <f t="shared" si="13"/>
        <v>0</v>
      </c>
      <c r="BR17" s="59">
        <f t="shared" si="14"/>
        <v>0</v>
      </c>
    </row>
    <row r="18" spans="1:70" ht="12.75">
      <c r="A18" s="5" t="s">
        <v>34</v>
      </c>
      <c r="B18" s="13" t="s">
        <v>35</v>
      </c>
      <c r="C18" s="14">
        <v>27</v>
      </c>
      <c r="D18" s="14"/>
      <c r="E18" s="14"/>
      <c r="F18" s="14"/>
      <c r="G18" s="14"/>
      <c r="H18" s="14">
        <v>27</v>
      </c>
      <c r="I18" s="14"/>
      <c r="J18" s="14"/>
      <c r="K18" s="14"/>
      <c r="L18" s="14"/>
      <c r="M18" s="14">
        <v>25</v>
      </c>
      <c r="N18" s="14"/>
      <c r="O18" s="14"/>
      <c r="P18" s="14"/>
      <c r="Q18" s="14"/>
      <c r="R18" s="20"/>
      <c r="S18" s="3"/>
      <c r="T18" s="14">
        <v>29</v>
      </c>
      <c r="U18" s="14"/>
      <c r="V18" s="14"/>
      <c r="W18" s="14"/>
      <c r="X18" s="14"/>
      <c r="Y18" s="14">
        <v>26</v>
      </c>
      <c r="Z18" s="14"/>
      <c r="AA18" s="14"/>
      <c r="AB18" s="14"/>
      <c r="AC18" s="14"/>
      <c r="AD18" s="14">
        <v>0</v>
      </c>
      <c r="AE18" s="14"/>
      <c r="AF18" s="14"/>
      <c r="AG18" s="14"/>
      <c r="AH18" s="14"/>
      <c r="AI18" s="20"/>
      <c r="AJ18" s="3"/>
      <c r="AK18" s="14">
        <v>0</v>
      </c>
      <c r="AL18" s="14"/>
      <c r="AM18" s="14"/>
      <c r="AN18" s="14"/>
      <c r="AO18" s="14"/>
      <c r="AP18" s="14">
        <v>0</v>
      </c>
      <c r="AQ18" s="14"/>
      <c r="AR18" s="14"/>
      <c r="AS18" s="14"/>
      <c r="AT18" s="14"/>
      <c r="AU18" s="14">
        <v>0</v>
      </c>
      <c r="AV18" s="14"/>
      <c r="AW18" s="14"/>
      <c r="AX18" s="14"/>
      <c r="AY18" s="15"/>
      <c r="AZ18" s="16"/>
      <c r="BA18" s="17"/>
      <c r="BB18" s="29" t="s">
        <v>34</v>
      </c>
      <c r="BC18" s="29" t="s">
        <v>35</v>
      </c>
      <c r="BD18" s="31">
        <f t="shared" si="0"/>
        <v>108</v>
      </c>
      <c r="BE18" s="32">
        <f t="shared" si="1"/>
        <v>26</v>
      </c>
      <c r="BF18" s="33">
        <f t="shared" si="2"/>
        <v>134</v>
      </c>
      <c r="BG18" s="59">
        <f t="shared" si="3"/>
        <v>0</v>
      </c>
      <c r="BH18" s="59">
        <f t="shared" si="4"/>
        <v>0</v>
      </c>
      <c r="BI18" s="59">
        <f t="shared" si="5"/>
        <v>0</v>
      </c>
      <c r="BJ18" s="59">
        <f t="shared" si="6"/>
        <v>0</v>
      </c>
      <c r="BK18" s="59">
        <f t="shared" si="7"/>
        <v>0</v>
      </c>
      <c r="BL18" s="59">
        <f t="shared" si="8"/>
        <v>0</v>
      </c>
      <c r="BM18" s="59">
        <f t="shared" si="9"/>
        <v>0</v>
      </c>
      <c r="BN18" s="59">
        <f t="shared" si="10"/>
        <v>0</v>
      </c>
      <c r="BO18" s="59">
        <f t="shared" si="11"/>
        <v>0</v>
      </c>
      <c r="BP18" s="59">
        <f t="shared" si="12"/>
        <v>0</v>
      </c>
      <c r="BQ18" s="59">
        <f t="shared" si="13"/>
        <v>0</v>
      </c>
      <c r="BR18" s="59">
        <f t="shared" si="14"/>
        <v>0</v>
      </c>
    </row>
    <row r="19" spans="1:70" ht="12.75">
      <c r="A19" s="10" t="s">
        <v>36</v>
      </c>
      <c r="B19" s="13" t="s">
        <v>37</v>
      </c>
      <c r="C19" s="14">
        <v>20</v>
      </c>
      <c r="D19" s="14"/>
      <c r="E19" s="14"/>
      <c r="F19" s="14"/>
      <c r="G19" s="14"/>
      <c r="H19" s="14">
        <v>27</v>
      </c>
      <c r="I19" s="14"/>
      <c r="J19" s="14"/>
      <c r="K19" s="14"/>
      <c r="L19" s="14"/>
      <c r="M19" s="14">
        <v>15</v>
      </c>
      <c r="N19" s="14"/>
      <c r="O19" s="14"/>
      <c r="P19" s="14"/>
      <c r="Q19" s="14"/>
      <c r="R19" s="22"/>
      <c r="S19" s="3"/>
      <c r="T19" s="14">
        <v>24</v>
      </c>
      <c r="U19" s="14"/>
      <c r="V19" s="14"/>
      <c r="W19" s="14"/>
      <c r="X19" s="14"/>
      <c r="Y19" s="14">
        <v>9</v>
      </c>
      <c r="Z19" s="14"/>
      <c r="AA19" s="14"/>
      <c r="AB19" s="14"/>
      <c r="AC19" s="14"/>
      <c r="AD19" s="14">
        <v>18</v>
      </c>
      <c r="AE19" s="14"/>
      <c r="AF19" s="14"/>
      <c r="AG19" s="23"/>
      <c r="AH19" s="23"/>
      <c r="AI19" s="22"/>
      <c r="AJ19" s="3"/>
      <c r="AK19" s="14">
        <v>16</v>
      </c>
      <c r="AL19" s="14"/>
      <c r="AM19" s="14"/>
      <c r="AN19" s="14"/>
      <c r="AO19" s="14"/>
      <c r="AP19" s="14">
        <v>3</v>
      </c>
      <c r="AQ19" s="14"/>
      <c r="AR19" s="14"/>
      <c r="AS19" s="23"/>
      <c r="AT19" s="23"/>
      <c r="AU19" s="14">
        <v>2</v>
      </c>
      <c r="AV19" s="14"/>
      <c r="AW19" s="14"/>
      <c r="AX19" s="14"/>
      <c r="AY19" s="15"/>
      <c r="AZ19" s="16"/>
      <c r="BA19" s="17"/>
      <c r="BB19" s="29" t="s">
        <v>36</v>
      </c>
      <c r="BC19" s="29" t="s">
        <v>37</v>
      </c>
      <c r="BD19" s="31">
        <f t="shared" si="0"/>
        <v>86</v>
      </c>
      <c r="BE19" s="32">
        <f t="shared" si="1"/>
        <v>48</v>
      </c>
      <c r="BF19" s="33">
        <f t="shared" si="2"/>
        <v>134</v>
      </c>
      <c r="BG19" s="59">
        <f t="shared" si="3"/>
        <v>0</v>
      </c>
      <c r="BH19" s="59">
        <f t="shared" si="4"/>
        <v>0</v>
      </c>
      <c r="BI19" s="59">
        <f t="shared" si="5"/>
        <v>0</v>
      </c>
      <c r="BJ19" s="59">
        <f t="shared" si="6"/>
        <v>0</v>
      </c>
      <c r="BK19" s="59">
        <f t="shared" si="7"/>
        <v>0</v>
      </c>
      <c r="BL19" s="59">
        <f t="shared" si="8"/>
        <v>0</v>
      </c>
      <c r="BM19" s="59">
        <f t="shared" si="9"/>
        <v>0</v>
      </c>
      <c r="BN19" s="59">
        <f t="shared" si="10"/>
        <v>0</v>
      </c>
      <c r="BO19" s="59">
        <f t="shared" si="11"/>
        <v>0</v>
      </c>
      <c r="BP19" s="59">
        <f t="shared" si="12"/>
        <v>0</v>
      </c>
      <c r="BQ19" s="59">
        <f t="shared" si="13"/>
        <v>0</v>
      </c>
      <c r="BR19" s="59">
        <f t="shared" si="14"/>
        <v>0</v>
      </c>
    </row>
    <row r="20" spans="1:70" ht="12.75">
      <c r="A20" s="5" t="s">
        <v>38</v>
      </c>
      <c r="B20" s="13" t="s">
        <v>39</v>
      </c>
      <c r="C20" s="14">
        <v>209</v>
      </c>
      <c r="D20" s="14"/>
      <c r="E20" s="14"/>
      <c r="F20" s="14"/>
      <c r="G20" s="14"/>
      <c r="H20" s="14">
        <v>157</v>
      </c>
      <c r="I20" s="14"/>
      <c r="J20" s="14"/>
      <c r="K20" s="14"/>
      <c r="L20" s="14"/>
      <c r="M20" s="14">
        <v>183</v>
      </c>
      <c r="N20" s="14"/>
      <c r="O20" s="14"/>
      <c r="P20" s="14"/>
      <c r="Q20" s="14"/>
      <c r="R20" s="5"/>
      <c r="S20" s="3"/>
      <c r="T20" s="14">
        <v>328</v>
      </c>
      <c r="U20" s="14"/>
      <c r="V20" s="14"/>
      <c r="W20" s="14"/>
      <c r="X20" s="14"/>
      <c r="Y20" s="14">
        <v>659</v>
      </c>
      <c r="Z20" s="14"/>
      <c r="AA20" s="14"/>
      <c r="AB20" s="14"/>
      <c r="AC20" s="14"/>
      <c r="AD20" s="14">
        <v>441</v>
      </c>
      <c r="AE20" s="14"/>
      <c r="AF20" s="14"/>
      <c r="AG20" s="23"/>
      <c r="AH20" s="23"/>
      <c r="AI20" s="5"/>
      <c r="AJ20" s="3"/>
      <c r="AK20" s="14">
        <v>951</v>
      </c>
      <c r="AL20" s="14"/>
      <c r="AM20" s="14"/>
      <c r="AN20" s="14"/>
      <c r="AO20" s="14"/>
      <c r="AP20" s="14">
        <v>960</v>
      </c>
      <c r="AQ20" s="14"/>
      <c r="AR20" s="14"/>
      <c r="AS20" s="23"/>
      <c r="AT20" s="14"/>
      <c r="AU20" s="14">
        <v>557</v>
      </c>
      <c r="AV20" s="14"/>
      <c r="AW20" s="14"/>
      <c r="AX20" s="14"/>
      <c r="AY20" s="15"/>
      <c r="AZ20" s="16"/>
      <c r="BA20" s="17"/>
      <c r="BB20" s="29" t="s">
        <v>38</v>
      </c>
      <c r="BC20" s="29" t="s">
        <v>39</v>
      </c>
      <c r="BD20" s="31">
        <f t="shared" si="0"/>
        <v>877</v>
      </c>
      <c r="BE20" s="32">
        <f t="shared" si="1"/>
        <v>3568</v>
      </c>
      <c r="BF20" s="33">
        <f t="shared" si="2"/>
        <v>4445</v>
      </c>
      <c r="BG20" s="59">
        <f t="shared" si="3"/>
        <v>0</v>
      </c>
      <c r="BH20" s="59">
        <f t="shared" si="4"/>
        <v>0</v>
      </c>
      <c r="BI20" s="59">
        <f t="shared" si="5"/>
        <v>0</v>
      </c>
      <c r="BJ20" s="59">
        <f t="shared" si="6"/>
        <v>0</v>
      </c>
      <c r="BK20" s="59">
        <f t="shared" si="7"/>
        <v>0</v>
      </c>
      <c r="BL20" s="59">
        <f t="shared" si="8"/>
        <v>0</v>
      </c>
      <c r="BM20" s="59">
        <f t="shared" si="9"/>
        <v>0</v>
      </c>
      <c r="BN20" s="59">
        <f t="shared" si="10"/>
        <v>0</v>
      </c>
      <c r="BO20" s="59">
        <f t="shared" si="11"/>
        <v>0</v>
      </c>
      <c r="BP20" s="59">
        <f t="shared" si="12"/>
        <v>0</v>
      </c>
      <c r="BQ20" s="59">
        <f t="shared" si="13"/>
        <v>0</v>
      </c>
      <c r="BR20" s="59">
        <f t="shared" si="14"/>
        <v>0</v>
      </c>
    </row>
    <row r="21" spans="1:70" ht="12.75">
      <c r="A21" s="18"/>
      <c r="B21" s="13" t="s">
        <v>40</v>
      </c>
      <c r="C21" s="14">
        <v>209</v>
      </c>
      <c r="D21" s="14"/>
      <c r="E21" s="14"/>
      <c r="F21" s="14"/>
      <c r="G21" s="14"/>
      <c r="H21" s="14">
        <v>152</v>
      </c>
      <c r="I21" s="14"/>
      <c r="J21" s="14"/>
      <c r="K21" s="14"/>
      <c r="L21" s="14"/>
      <c r="M21" s="14">
        <v>183</v>
      </c>
      <c r="N21" s="14"/>
      <c r="O21" s="14"/>
      <c r="P21" s="14"/>
      <c r="Q21" s="14"/>
      <c r="R21" s="18"/>
      <c r="S21" s="3"/>
      <c r="T21" s="14">
        <v>317</v>
      </c>
      <c r="U21" s="14"/>
      <c r="V21" s="14"/>
      <c r="W21" s="14"/>
      <c r="X21" s="14"/>
      <c r="Y21" s="14">
        <v>634</v>
      </c>
      <c r="Z21" s="14"/>
      <c r="AA21" s="14"/>
      <c r="AB21" s="14"/>
      <c r="AC21" s="14"/>
      <c r="AD21" s="14">
        <v>425</v>
      </c>
      <c r="AE21" s="14"/>
      <c r="AF21" s="14"/>
      <c r="AG21" s="23"/>
      <c r="AH21" s="23"/>
      <c r="AI21" s="18"/>
      <c r="AJ21" s="3"/>
      <c r="AK21" s="14">
        <v>670</v>
      </c>
      <c r="AL21" s="14"/>
      <c r="AM21" s="14"/>
      <c r="AN21" s="14"/>
      <c r="AO21" s="14"/>
      <c r="AP21" s="14">
        <v>370</v>
      </c>
      <c r="AQ21" s="14"/>
      <c r="AR21" s="14"/>
      <c r="AS21" s="23"/>
      <c r="AT21" s="14"/>
      <c r="AU21" s="14">
        <v>414</v>
      </c>
      <c r="AV21" s="14"/>
      <c r="AW21" s="14"/>
      <c r="AX21" s="14"/>
      <c r="AY21" s="15"/>
      <c r="AZ21" s="16"/>
      <c r="BA21" s="17"/>
      <c r="BB21" s="29"/>
      <c r="BC21" s="29" t="s">
        <v>40</v>
      </c>
      <c r="BD21" s="31">
        <f t="shared" si="0"/>
        <v>861</v>
      </c>
      <c r="BE21" s="32">
        <f t="shared" si="1"/>
        <v>2513</v>
      </c>
      <c r="BF21" s="33">
        <f t="shared" si="2"/>
        <v>3374</v>
      </c>
      <c r="BG21" s="59">
        <f t="shared" si="3"/>
        <v>0</v>
      </c>
      <c r="BH21" s="59">
        <f t="shared" si="4"/>
        <v>0</v>
      </c>
      <c r="BI21" s="59">
        <f t="shared" si="5"/>
        <v>0</v>
      </c>
      <c r="BJ21" s="59">
        <f t="shared" si="6"/>
        <v>0</v>
      </c>
      <c r="BK21" s="59">
        <f t="shared" si="7"/>
        <v>0</v>
      </c>
      <c r="BL21" s="59">
        <f t="shared" si="8"/>
        <v>0</v>
      </c>
      <c r="BM21" s="59">
        <f t="shared" si="9"/>
        <v>0</v>
      </c>
      <c r="BN21" s="59">
        <f t="shared" si="10"/>
        <v>0</v>
      </c>
      <c r="BO21" s="59">
        <f t="shared" si="11"/>
        <v>0</v>
      </c>
      <c r="BP21" s="59">
        <f t="shared" si="12"/>
        <v>0</v>
      </c>
      <c r="BQ21" s="59">
        <f t="shared" si="13"/>
        <v>0</v>
      </c>
      <c r="BR21" s="59">
        <f t="shared" si="14"/>
        <v>0</v>
      </c>
    </row>
    <row r="22" spans="1:70" ht="12.75">
      <c r="A22" s="10"/>
      <c r="B22" s="13" t="s">
        <v>41</v>
      </c>
      <c r="C22" s="14">
        <f>C20-C21</f>
        <v>0</v>
      </c>
      <c r="D22" s="14">
        <f aca="true" t="shared" si="15" ref="D22:L22">D20-D21</f>
        <v>0</v>
      </c>
      <c r="E22" s="14">
        <f t="shared" si="15"/>
        <v>0</v>
      </c>
      <c r="F22" s="14">
        <f t="shared" si="15"/>
        <v>0</v>
      </c>
      <c r="G22" s="14">
        <f t="shared" si="15"/>
        <v>0</v>
      </c>
      <c r="H22" s="14">
        <f t="shared" si="15"/>
        <v>5</v>
      </c>
      <c r="I22" s="14">
        <f t="shared" si="15"/>
        <v>0</v>
      </c>
      <c r="J22" s="14">
        <f t="shared" si="15"/>
        <v>0</v>
      </c>
      <c r="K22" s="14">
        <f t="shared" si="15"/>
        <v>0</v>
      </c>
      <c r="L22" s="14">
        <f t="shared" si="15"/>
        <v>0</v>
      </c>
      <c r="M22" s="14">
        <f>M20-M21</f>
        <v>0</v>
      </c>
      <c r="N22" s="14">
        <f>N20-N21</f>
        <v>0</v>
      </c>
      <c r="O22" s="14">
        <f>O20-O21</f>
        <v>0</v>
      </c>
      <c r="P22" s="14">
        <f>P20-P21</f>
        <v>0</v>
      </c>
      <c r="Q22" s="14">
        <f>Q20-Q21</f>
        <v>0</v>
      </c>
      <c r="R22" s="18"/>
      <c r="S22" s="3" t="s">
        <v>41</v>
      </c>
      <c r="T22" s="14">
        <f aca="true" t="shared" si="16" ref="T22:AD22">T20-T21</f>
        <v>11</v>
      </c>
      <c r="U22" s="14">
        <f t="shared" si="16"/>
        <v>0</v>
      </c>
      <c r="V22" s="14">
        <f t="shared" si="16"/>
        <v>0</v>
      </c>
      <c r="W22" s="14">
        <f t="shared" si="16"/>
        <v>0</v>
      </c>
      <c r="X22" s="23">
        <f t="shared" si="16"/>
        <v>0</v>
      </c>
      <c r="Y22" s="14">
        <f t="shared" si="16"/>
        <v>25</v>
      </c>
      <c r="Z22" s="14">
        <f t="shared" si="16"/>
        <v>0</v>
      </c>
      <c r="AA22" s="14">
        <f t="shared" si="16"/>
        <v>0</v>
      </c>
      <c r="AB22" s="14">
        <f t="shared" si="16"/>
        <v>0</v>
      </c>
      <c r="AC22" s="23">
        <f t="shared" si="16"/>
        <v>0</v>
      </c>
      <c r="AD22" s="14">
        <f t="shared" si="16"/>
        <v>16</v>
      </c>
      <c r="AE22" s="14">
        <f aca="true" t="shared" si="17" ref="AE22:AJ22">AE20-AE21</f>
        <v>0</v>
      </c>
      <c r="AF22" s="14">
        <f t="shared" si="17"/>
        <v>0</v>
      </c>
      <c r="AG22" s="14">
        <f t="shared" si="17"/>
        <v>0</v>
      </c>
      <c r="AH22" s="14">
        <f t="shared" si="17"/>
        <v>0</v>
      </c>
      <c r="AI22" s="14">
        <f t="shared" si="17"/>
        <v>0</v>
      </c>
      <c r="AJ22" s="14">
        <f t="shared" si="17"/>
        <v>0</v>
      </c>
      <c r="AK22" s="14">
        <f aca="true" t="shared" si="18" ref="AK22:AY22">AK20-AK21</f>
        <v>281</v>
      </c>
      <c r="AL22" s="14">
        <f t="shared" si="18"/>
        <v>0</v>
      </c>
      <c r="AM22" s="14">
        <f t="shared" si="18"/>
        <v>0</v>
      </c>
      <c r="AN22" s="14">
        <f t="shared" si="18"/>
        <v>0</v>
      </c>
      <c r="AO22" s="14">
        <f t="shared" si="18"/>
        <v>0</v>
      </c>
      <c r="AP22" s="14">
        <f t="shared" si="18"/>
        <v>590</v>
      </c>
      <c r="AQ22" s="14">
        <f t="shared" si="18"/>
        <v>0</v>
      </c>
      <c r="AR22" s="14">
        <f t="shared" si="18"/>
        <v>0</v>
      </c>
      <c r="AS22" s="14">
        <f t="shared" si="18"/>
        <v>0</v>
      </c>
      <c r="AT22" s="23">
        <f t="shared" si="18"/>
        <v>0</v>
      </c>
      <c r="AU22" s="14">
        <f t="shared" si="18"/>
        <v>143</v>
      </c>
      <c r="AV22" s="14">
        <f t="shared" si="18"/>
        <v>0</v>
      </c>
      <c r="AW22" s="14">
        <f t="shared" si="18"/>
        <v>0</v>
      </c>
      <c r="AX22" s="14">
        <f t="shared" si="18"/>
        <v>0</v>
      </c>
      <c r="AY22" s="15">
        <f t="shared" si="18"/>
        <v>0</v>
      </c>
      <c r="AZ22" s="16"/>
      <c r="BA22" s="17"/>
      <c r="BB22" s="29"/>
      <c r="BC22" s="29" t="s">
        <v>41</v>
      </c>
      <c r="BD22" s="31">
        <f t="shared" si="0"/>
        <v>16</v>
      </c>
      <c r="BE22" s="32">
        <f t="shared" si="1"/>
        <v>1055</v>
      </c>
      <c r="BF22" s="33">
        <f t="shared" si="2"/>
        <v>1071</v>
      </c>
      <c r="BG22" s="59">
        <f t="shared" si="3"/>
        <v>0</v>
      </c>
      <c r="BH22" s="59">
        <f t="shared" si="4"/>
        <v>0</v>
      </c>
      <c r="BI22" s="59">
        <f t="shared" si="5"/>
        <v>0</v>
      </c>
      <c r="BJ22" s="59">
        <f t="shared" si="6"/>
        <v>0</v>
      </c>
      <c r="BK22" s="59">
        <f t="shared" si="7"/>
        <v>0</v>
      </c>
      <c r="BL22" s="59">
        <f t="shared" si="8"/>
        <v>0</v>
      </c>
      <c r="BM22" s="59">
        <f t="shared" si="9"/>
        <v>0</v>
      </c>
      <c r="BN22" s="59">
        <f t="shared" si="10"/>
        <v>0</v>
      </c>
      <c r="BO22" s="59">
        <f t="shared" si="11"/>
        <v>0</v>
      </c>
      <c r="BP22" s="59">
        <f t="shared" si="12"/>
        <v>0</v>
      </c>
      <c r="BQ22" s="59">
        <f t="shared" si="13"/>
        <v>0</v>
      </c>
      <c r="BR22" s="59">
        <f t="shared" si="14"/>
        <v>0</v>
      </c>
    </row>
    <row r="23" spans="1:70" ht="12.75" customHeight="1">
      <c r="A23" s="44" t="s">
        <v>42</v>
      </c>
      <c r="B23" s="24" t="s">
        <v>43</v>
      </c>
      <c r="C23" s="24"/>
      <c r="D23" s="17"/>
      <c r="E23" s="17"/>
      <c r="F23" s="17"/>
      <c r="G23" s="17"/>
      <c r="H23" s="24"/>
      <c r="I23" s="17"/>
      <c r="J23" s="17"/>
      <c r="K23" s="17"/>
      <c r="L23" s="17"/>
      <c r="M23" s="24"/>
      <c r="N23" s="17"/>
      <c r="O23" s="17"/>
      <c r="P23" s="17"/>
      <c r="Q23" s="17"/>
      <c r="R23" s="25"/>
      <c r="T23" s="24"/>
      <c r="U23" s="17"/>
      <c r="V23" s="17"/>
      <c r="W23" s="17"/>
      <c r="X23" s="17"/>
      <c r="Y23" s="24"/>
      <c r="Z23" s="17"/>
      <c r="AA23" s="17"/>
      <c r="AB23" s="17"/>
      <c r="AC23" s="17"/>
      <c r="AD23" s="24"/>
      <c r="AE23" s="17"/>
      <c r="AF23" s="17"/>
      <c r="AG23" s="17"/>
      <c r="AH23" s="17"/>
      <c r="AK23" s="24"/>
      <c r="AL23" s="17"/>
      <c r="AM23" s="17"/>
      <c r="AN23" s="17"/>
      <c r="AO23" s="17"/>
      <c r="AP23" s="24"/>
      <c r="AQ23" s="17"/>
      <c r="AR23" s="17"/>
      <c r="AS23" s="17"/>
      <c r="AT23" s="17"/>
      <c r="AU23" s="24" t="s">
        <v>44</v>
      </c>
      <c r="AV23" s="17"/>
      <c r="AW23" s="17"/>
      <c r="AX23" s="17"/>
      <c r="AY23" s="17"/>
      <c r="AZ23" s="16"/>
      <c r="BA23" s="17"/>
      <c r="BB23" s="45"/>
      <c r="BC23" s="45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</row>
    <row r="24" spans="1:70" ht="12.75" customHeight="1">
      <c r="A24" s="44"/>
      <c r="B24" s="24" t="s">
        <v>45</v>
      </c>
      <c r="C24" s="24"/>
      <c r="D24" s="17"/>
      <c r="E24" s="17"/>
      <c r="F24" s="17"/>
      <c r="G24" s="17"/>
      <c r="H24" s="24"/>
      <c r="I24" s="17"/>
      <c r="J24" s="17"/>
      <c r="K24" s="17"/>
      <c r="L24" s="17"/>
      <c r="M24" s="24"/>
      <c r="N24" s="17"/>
      <c r="O24" s="17"/>
      <c r="P24" s="17"/>
      <c r="Q24" s="17"/>
      <c r="R24" s="25"/>
      <c r="T24" s="24"/>
      <c r="U24" s="17"/>
      <c r="V24" s="17"/>
      <c r="W24" s="17"/>
      <c r="X24" s="17"/>
      <c r="Y24" s="24"/>
      <c r="Z24" s="17"/>
      <c r="AA24" s="17"/>
      <c r="AB24" s="17"/>
      <c r="AC24" s="17"/>
      <c r="AD24" s="24"/>
      <c r="AE24" s="17"/>
      <c r="AF24" s="17"/>
      <c r="AG24" s="17"/>
      <c r="AH24" s="17"/>
      <c r="AK24" s="24"/>
      <c r="AL24" s="17"/>
      <c r="AM24" s="17"/>
      <c r="AN24" s="17"/>
      <c r="AO24" s="17"/>
      <c r="AP24" s="24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46" t="s">
        <v>46</v>
      </c>
      <c r="BC24" s="35" t="s">
        <v>28</v>
      </c>
      <c r="BD24" s="36">
        <f>ROUND(BD12/BD$5*100,0)</f>
        <v>0</v>
      </c>
      <c r="BE24" s="36">
        <f aca="true" t="shared" si="19" ref="BE24:BR24">ROUND(BE12/BE$5*100,0)</f>
        <v>0</v>
      </c>
      <c r="BF24" s="36">
        <f t="shared" si="19"/>
        <v>0</v>
      </c>
      <c r="BG24" s="36" t="e">
        <f t="shared" si="19"/>
        <v>#DIV/0!</v>
      </c>
      <c r="BH24" s="36" t="e">
        <f t="shared" si="19"/>
        <v>#DIV/0!</v>
      </c>
      <c r="BI24" s="36" t="e">
        <f t="shared" si="19"/>
        <v>#DIV/0!</v>
      </c>
      <c r="BJ24" s="36" t="e">
        <f t="shared" si="19"/>
        <v>#DIV/0!</v>
      </c>
      <c r="BK24" s="36" t="e">
        <f t="shared" si="19"/>
        <v>#DIV/0!</v>
      </c>
      <c r="BL24" s="36" t="e">
        <f t="shared" si="19"/>
        <v>#DIV/0!</v>
      </c>
      <c r="BM24" s="36" t="e">
        <f t="shared" si="19"/>
        <v>#DIV/0!</v>
      </c>
      <c r="BN24" s="36" t="e">
        <f t="shared" si="19"/>
        <v>#DIV/0!</v>
      </c>
      <c r="BO24" s="36" t="e">
        <f t="shared" si="19"/>
        <v>#DIV/0!</v>
      </c>
      <c r="BP24" s="36" t="e">
        <f t="shared" si="19"/>
        <v>#DIV/0!</v>
      </c>
      <c r="BQ24" s="36" t="e">
        <f t="shared" si="19"/>
        <v>#DIV/0!</v>
      </c>
      <c r="BR24" s="36" t="e">
        <f t="shared" si="19"/>
        <v>#DIV/0!</v>
      </c>
    </row>
    <row r="25" spans="1:70" ht="24.75" customHeight="1">
      <c r="A25" s="44"/>
      <c r="B25" s="24" t="s">
        <v>47</v>
      </c>
      <c r="C25" s="24"/>
      <c r="D25" s="17"/>
      <c r="E25" s="17"/>
      <c r="F25" s="17"/>
      <c r="G25" s="17"/>
      <c r="H25" s="24"/>
      <c r="I25" s="17"/>
      <c r="J25" s="17"/>
      <c r="K25" s="17"/>
      <c r="L25" s="17"/>
      <c r="M25" s="24"/>
      <c r="N25" s="17"/>
      <c r="O25" s="17"/>
      <c r="P25" s="17"/>
      <c r="Q25" s="17"/>
      <c r="R25" s="25"/>
      <c r="T25" s="24"/>
      <c r="U25" s="17"/>
      <c r="V25" s="17"/>
      <c r="W25" s="17"/>
      <c r="X25" s="17"/>
      <c r="Y25" s="24"/>
      <c r="Z25" s="17"/>
      <c r="AA25" s="17"/>
      <c r="AB25" s="17"/>
      <c r="AC25" s="17"/>
      <c r="AD25" s="24"/>
      <c r="AE25" s="17"/>
      <c r="AF25" s="17"/>
      <c r="AG25" s="17"/>
      <c r="AH25" s="17"/>
      <c r="AK25" s="24"/>
      <c r="AL25" s="17"/>
      <c r="AM25" s="17"/>
      <c r="AN25" s="17"/>
      <c r="AO25" s="17"/>
      <c r="AP25" s="24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46"/>
      <c r="BC25" s="35" t="s">
        <v>29</v>
      </c>
      <c r="BD25" s="36">
        <f aca="true" t="shared" si="20" ref="BD25:BR27">ROUND(BD13/BD$5*100,0)</f>
        <v>0</v>
      </c>
      <c r="BE25" s="36">
        <f t="shared" si="20"/>
        <v>0</v>
      </c>
      <c r="BF25" s="36">
        <f t="shared" si="20"/>
        <v>0</v>
      </c>
      <c r="BG25" s="36" t="e">
        <f t="shared" si="20"/>
        <v>#DIV/0!</v>
      </c>
      <c r="BH25" s="36" t="e">
        <f t="shared" si="20"/>
        <v>#DIV/0!</v>
      </c>
      <c r="BI25" s="36" t="e">
        <f t="shared" si="20"/>
        <v>#DIV/0!</v>
      </c>
      <c r="BJ25" s="36" t="e">
        <f t="shared" si="20"/>
        <v>#DIV/0!</v>
      </c>
      <c r="BK25" s="36" t="e">
        <f t="shared" si="20"/>
        <v>#DIV/0!</v>
      </c>
      <c r="BL25" s="36" t="e">
        <f t="shared" si="20"/>
        <v>#DIV/0!</v>
      </c>
      <c r="BM25" s="36" t="e">
        <f t="shared" si="20"/>
        <v>#DIV/0!</v>
      </c>
      <c r="BN25" s="36" t="e">
        <f t="shared" si="20"/>
        <v>#DIV/0!</v>
      </c>
      <c r="BO25" s="36" t="e">
        <f t="shared" si="20"/>
        <v>#DIV/0!</v>
      </c>
      <c r="BP25" s="36" t="e">
        <f t="shared" si="20"/>
        <v>#DIV/0!</v>
      </c>
      <c r="BQ25" s="36" t="e">
        <f t="shared" si="20"/>
        <v>#DIV/0!</v>
      </c>
      <c r="BR25" s="36" t="e">
        <f t="shared" si="20"/>
        <v>#DIV/0!</v>
      </c>
    </row>
    <row r="26" spans="3:70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5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46"/>
      <c r="BC26" s="35" t="s">
        <v>30</v>
      </c>
      <c r="BD26" s="36">
        <f t="shared" si="20"/>
        <v>0</v>
      </c>
      <c r="BE26" s="36">
        <f t="shared" si="20"/>
        <v>0</v>
      </c>
      <c r="BF26" s="36">
        <f t="shared" si="20"/>
        <v>0</v>
      </c>
      <c r="BG26" s="36" t="e">
        <f t="shared" si="20"/>
        <v>#DIV/0!</v>
      </c>
      <c r="BH26" s="36" t="e">
        <f t="shared" si="20"/>
        <v>#DIV/0!</v>
      </c>
      <c r="BI26" s="36" t="e">
        <f t="shared" si="20"/>
        <v>#DIV/0!</v>
      </c>
      <c r="BJ26" s="36" t="e">
        <f t="shared" si="20"/>
        <v>#DIV/0!</v>
      </c>
      <c r="BK26" s="36" t="e">
        <f t="shared" si="20"/>
        <v>#DIV/0!</v>
      </c>
      <c r="BL26" s="36" t="e">
        <f t="shared" si="20"/>
        <v>#DIV/0!</v>
      </c>
      <c r="BM26" s="36" t="e">
        <f t="shared" si="20"/>
        <v>#DIV/0!</v>
      </c>
      <c r="BN26" s="36" t="e">
        <f t="shared" si="20"/>
        <v>#DIV/0!</v>
      </c>
      <c r="BO26" s="36" t="e">
        <f t="shared" si="20"/>
        <v>#DIV/0!</v>
      </c>
      <c r="BP26" s="36" t="e">
        <f t="shared" si="20"/>
        <v>#DIV/0!</v>
      </c>
      <c r="BQ26" s="36" t="e">
        <f t="shared" si="20"/>
        <v>#DIV/0!</v>
      </c>
      <c r="BR26" s="36" t="e">
        <f t="shared" si="20"/>
        <v>#DIV/0!</v>
      </c>
    </row>
    <row r="27" spans="3:70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5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46"/>
      <c r="BC27" s="35" t="s">
        <v>31</v>
      </c>
      <c r="BD27" s="36">
        <f t="shared" si="20"/>
        <v>0</v>
      </c>
      <c r="BE27" s="36">
        <f t="shared" si="20"/>
        <v>0</v>
      </c>
      <c r="BF27" s="36">
        <f t="shared" si="20"/>
        <v>0</v>
      </c>
      <c r="BG27" s="36" t="e">
        <f t="shared" si="20"/>
        <v>#DIV/0!</v>
      </c>
      <c r="BH27" s="36" t="e">
        <f t="shared" si="20"/>
        <v>#DIV/0!</v>
      </c>
      <c r="BI27" s="36" t="e">
        <f t="shared" si="20"/>
        <v>#DIV/0!</v>
      </c>
      <c r="BJ27" s="36" t="e">
        <f t="shared" si="20"/>
        <v>#DIV/0!</v>
      </c>
      <c r="BK27" s="36" t="e">
        <f t="shared" si="20"/>
        <v>#DIV/0!</v>
      </c>
      <c r="BL27" s="36" t="e">
        <f t="shared" si="20"/>
        <v>#DIV/0!</v>
      </c>
      <c r="BM27" s="36" t="e">
        <f t="shared" si="20"/>
        <v>#DIV/0!</v>
      </c>
      <c r="BN27" s="36" t="e">
        <f t="shared" si="20"/>
        <v>#DIV/0!</v>
      </c>
      <c r="BO27" s="36" t="e">
        <f t="shared" si="20"/>
        <v>#DIV/0!</v>
      </c>
      <c r="BP27" s="36" t="e">
        <f t="shared" si="20"/>
        <v>#DIV/0!</v>
      </c>
      <c r="BQ27" s="36" t="e">
        <f t="shared" si="20"/>
        <v>#DIV/0!</v>
      </c>
      <c r="BR27" s="36" t="e">
        <f t="shared" si="20"/>
        <v>#DIV/0!</v>
      </c>
    </row>
    <row r="28" spans="3:70" ht="12.7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5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46"/>
      <c r="BC28" s="35" t="s">
        <v>0</v>
      </c>
      <c r="BD28" s="36">
        <f aca="true" t="shared" si="21" ref="BD28:BR28">SUM(BD12:BD15)</f>
        <v>0</v>
      </c>
      <c r="BE28" s="36">
        <f t="shared" si="21"/>
        <v>0</v>
      </c>
      <c r="BF28" s="36">
        <f t="shared" si="21"/>
        <v>0</v>
      </c>
      <c r="BG28" s="36">
        <f t="shared" si="21"/>
        <v>0</v>
      </c>
      <c r="BH28" s="36">
        <f t="shared" si="21"/>
        <v>0</v>
      </c>
      <c r="BI28" s="36">
        <f t="shared" si="21"/>
        <v>0</v>
      </c>
      <c r="BJ28" s="36">
        <f t="shared" si="21"/>
        <v>0</v>
      </c>
      <c r="BK28" s="36">
        <f t="shared" si="21"/>
        <v>0</v>
      </c>
      <c r="BL28" s="36">
        <f t="shared" si="21"/>
        <v>0</v>
      </c>
      <c r="BM28" s="36">
        <f t="shared" si="21"/>
        <v>0</v>
      </c>
      <c r="BN28" s="36">
        <f t="shared" si="21"/>
        <v>0</v>
      </c>
      <c r="BO28" s="36">
        <f t="shared" si="21"/>
        <v>0</v>
      </c>
      <c r="BP28" s="36">
        <f t="shared" si="21"/>
        <v>0</v>
      </c>
      <c r="BQ28" s="36">
        <f t="shared" si="21"/>
        <v>0</v>
      </c>
      <c r="BR28" s="36">
        <f t="shared" si="21"/>
        <v>0</v>
      </c>
    </row>
    <row r="29" spans="3:70" ht="12.7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5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46"/>
      <c r="BC29" s="35" t="s">
        <v>48</v>
      </c>
      <c r="BD29" s="36">
        <f aca="true" t="shared" si="22" ref="BD29:BI29">ROUND(BD28/BD5*100,0)</f>
        <v>0</v>
      </c>
      <c r="BE29" s="36">
        <f t="shared" si="22"/>
        <v>0</v>
      </c>
      <c r="BF29" s="36">
        <f t="shared" si="22"/>
        <v>0</v>
      </c>
      <c r="BG29" s="36" t="e">
        <f t="shared" si="22"/>
        <v>#DIV/0!</v>
      </c>
      <c r="BH29" s="36" t="e">
        <f t="shared" si="22"/>
        <v>#DIV/0!</v>
      </c>
      <c r="BI29" s="36" t="e">
        <f t="shared" si="22"/>
        <v>#DIV/0!</v>
      </c>
      <c r="BJ29" s="36" t="e">
        <f aca="true" t="shared" si="23" ref="BJ29:BR29">ROUND(BJ28/BJ5*100,0)</f>
        <v>#DIV/0!</v>
      </c>
      <c r="BK29" s="36" t="e">
        <f t="shared" si="23"/>
        <v>#DIV/0!</v>
      </c>
      <c r="BL29" s="36" t="e">
        <f t="shared" si="23"/>
        <v>#DIV/0!</v>
      </c>
      <c r="BM29" s="36" t="e">
        <f t="shared" si="23"/>
        <v>#DIV/0!</v>
      </c>
      <c r="BN29" s="36" t="e">
        <f t="shared" si="23"/>
        <v>#DIV/0!</v>
      </c>
      <c r="BO29" s="36" t="e">
        <f t="shared" si="23"/>
        <v>#DIV/0!</v>
      </c>
      <c r="BP29" s="36" t="e">
        <f t="shared" si="23"/>
        <v>#DIV/0!</v>
      </c>
      <c r="BQ29" s="36" t="e">
        <f t="shared" si="23"/>
        <v>#DIV/0!</v>
      </c>
      <c r="BR29" s="36" t="e">
        <f t="shared" si="23"/>
        <v>#DIV/0!</v>
      </c>
    </row>
    <row r="30" spans="3:70" ht="12.7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5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37" t="s">
        <v>49</v>
      </c>
      <c r="BC30" s="38"/>
      <c r="BD30" s="36">
        <f aca="true" t="shared" si="24" ref="BD30:BR30">ROUND(BD16/BD$5*100,0)</f>
        <v>6</v>
      </c>
      <c r="BE30" s="36">
        <f t="shared" si="24"/>
        <v>0</v>
      </c>
      <c r="BF30" s="36">
        <f t="shared" si="24"/>
        <v>3</v>
      </c>
      <c r="BG30" s="36" t="e">
        <f t="shared" si="24"/>
        <v>#DIV/0!</v>
      </c>
      <c r="BH30" s="36" t="e">
        <f t="shared" si="24"/>
        <v>#DIV/0!</v>
      </c>
      <c r="BI30" s="36" t="e">
        <f t="shared" si="24"/>
        <v>#DIV/0!</v>
      </c>
      <c r="BJ30" s="36" t="e">
        <f t="shared" si="24"/>
        <v>#DIV/0!</v>
      </c>
      <c r="BK30" s="36" t="e">
        <f t="shared" si="24"/>
        <v>#DIV/0!</v>
      </c>
      <c r="BL30" s="36" t="e">
        <f t="shared" si="24"/>
        <v>#DIV/0!</v>
      </c>
      <c r="BM30" s="36" t="e">
        <f t="shared" si="24"/>
        <v>#DIV/0!</v>
      </c>
      <c r="BN30" s="36" t="e">
        <f t="shared" si="24"/>
        <v>#DIV/0!</v>
      </c>
      <c r="BO30" s="36" t="e">
        <f t="shared" si="24"/>
        <v>#DIV/0!</v>
      </c>
      <c r="BP30" s="36" t="e">
        <f t="shared" si="24"/>
        <v>#DIV/0!</v>
      </c>
      <c r="BQ30" s="36" t="e">
        <f t="shared" si="24"/>
        <v>#DIV/0!</v>
      </c>
      <c r="BR30" s="36" t="e">
        <f t="shared" si="24"/>
        <v>#DIV/0!</v>
      </c>
    </row>
    <row r="31" spans="3:70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5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39" t="s">
        <v>50</v>
      </c>
      <c r="BC31" s="35"/>
      <c r="BD31" s="36">
        <f aca="true" t="shared" si="25" ref="BD31:BR31">ROUND(BD17/BD$5*100,0)</f>
        <v>29</v>
      </c>
      <c r="BE31" s="36">
        <f t="shared" si="25"/>
        <v>20</v>
      </c>
      <c r="BF31" s="36">
        <f t="shared" si="25"/>
        <v>24</v>
      </c>
      <c r="BG31" s="36" t="e">
        <f t="shared" si="25"/>
        <v>#DIV/0!</v>
      </c>
      <c r="BH31" s="36" t="e">
        <f t="shared" si="25"/>
        <v>#DIV/0!</v>
      </c>
      <c r="BI31" s="36" t="e">
        <f t="shared" si="25"/>
        <v>#DIV/0!</v>
      </c>
      <c r="BJ31" s="36" t="e">
        <f t="shared" si="25"/>
        <v>#DIV/0!</v>
      </c>
      <c r="BK31" s="36" t="e">
        <f t="shared" si="25"/>
        <v>#DIV/0!</v>
      </c>
      <c r="BL31" s="36" t="e">
        <f t="shared" si="25"/>
        <v>#DIV/0!</v>
      </c>
      <c r="BM31" s="36" t="e">
        <f t="shared" si="25"/>
        <v>#DIV/0!</v>
      </c>
      <c r="BN31" s="36" t="e">
        <f t="shared" si="25"/>
        <v>#DIV/0!</v>
      </c>
      <c r="BO31" s="36" t="e">
        <f t="shared" si="25"/>
        <v>#DIV/0!</v>
      </c>
      <c r="BP31" s="36" t="e">
        <f t="shared" si="25"/>
        <v>#DIV/0!</v>
      </c>
      <c r="BQ31" s="36" t="e">
        <f t="shared" si="25"/>
        <v>#DIV/0!</v>
      </c>
      <c r="BR31" s="36" t="e">
        <f t="shared" si="25"/>
        <v>#DIV/0!</v>
      </c>
    </row>
    <row r="32" spans="54:70" ht="12.75">
      <c r="BB32" s="35" t="s">
        <v>51</v>
      </c>
      <c r="BC32" s="35" t="s">
        <v>41</v>
      </c>
      <c r="BD32" s="36">
        <f>ROUND(BD22/BD$20*100,0)</f>
        <v>2</v>
      </c>
      <c r="BE32" s="36">
        <f aca="true" t="shared" si="26" ref="BE32:BR32">ROUND(BE22/BE$20*100,0)</f>
        <v>30</v>
      </c>
      <c r="BF32" s="36">
        <f t="shared" si="26"/>
        <v>24</v>
      </c>
      <c r="BG32" s="36" t="e">
        <f t="shared" si="26"/>
        <v>#DIV/0!</v>
      </c>
      <c r="BH32" s="36" t="e">
        <f t="shared" si="26"/>
        <v>#DIV/0!</v>
      </c>
      <c r="BI32" s="36" t="e">
        <f t="shared" si="26"/>
        <v>#DIV/0!</v>
      </c>
      <c r="BJ32" s="36" t="e">
        <f t="shared" si="26"/>
        <v>#DIV/0!</v>
      </c>
      <c r="BK32" s="36" t="e">
        <f t="shared" si="26"/>
        <v>#DIV/0!</v>
      </c>
      <c r="BL32" s="36" t="e">
        <f t="shared" si="26"/>
        <v>#DIV/0!</v>
      </c>
      <c r="BM32" s="36" t="e">
        <f t="shared" si="26"/>
        <v>#DIV/0!</v>
      </c>
      <c r="BN32" s="36" t="e">
        <f t="shared" si="26"/>
        <v>#DIV/0!</v>
      </c>
      <c r="BO32" s="36" t="e">
        <f t="shared" si="26"/>
        <v>#DIV/0!</v>
      </c>
      <c r="BP32" s="36" t="e">
        <f t="shared" si="26"/>
        <v>#DIV/0!</v>
      </c>
      <c r="BQ32" s="36" t="e">
        <f t="shared" si="26"/>
        <v>#DIV/0!</v>
      </c>
      <c r="BR32" s="36" t="e">
        <f t="shared" si="26"/>
        <v>#DIV/0!</v>
      </c>
    </row>
  </sheetData>
  <sheetProtection selectLockedCells="1" selectUnlockedCells="1"/>
  <mergeCells count="23">
    <mergeCell ref="BJ2:BL2"/>
    <mergeCell ref="AU2:AY2"/>
    <mergeCell ref="BM2:BO2"/>
    <mergeCell ref="BG2:BI2"/>
    <mergeCell ref="AD2:AH2"/>
    <mergeCell ref="BD2:BF2"/>
    <mergeCell ref="A1:AY1"/>
    <mergeCell ref="BD1:BR1"/>
    <mergeCell ref="C2:G2"/>
    <mergeCell ref="H2:L2"/>
    <mergeCell ref="M2:Q2"/>
    <mergeCell ref="Y2:AC2"/>
    <mergeCell ref="AK2:AO2"/>
    <mergeCell ref="AP2:AT2"/>
    <mergeCell ref="T2:X2"/>
    <mergeCell ref="BP2:BR2"/>
    <mergeCell ref="A23:A25"/>
    <mergeCell ref="BB23:BC23"/>
    <mergeCell ref="BB24:BB29"/>
    <mergeCell ref="A12:A15"/>
    <mergeCell ref="R12:R15"/>
    <mergeCell ref="AI12:AI15"/>
    <mergeCell ref="BB12:BB15"/>
  </mergeCells>
  <printOptions/>
  <pageMargins left="0.19652777777777777" right="0.19652777777777777" top="0.39375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13" sqref="G13"/>
    </sheetView>
  </sheetViews>
  <sheetFormatPr defaultColWidth="9.00390625" defaultRowHeight="12.75"/>
  <sheetData>
    <row r="1" spans="1:10" ht="12.75">
      <c r="A1" s="40" t="s">
        <v>2</v>
      </c>
      <c r="B1" s="40" t="s">
        <v>58</v>
      </c>
      <c r="C1" s="40"/>
      <c r="D1" s="40" t="s">
        <v>52</v>
      </c>
      <c r="E1" s="40"/>
      <c r="F1" s="40" t="s">
        <v>59</v>
      </c>
      <c r="G1" s="40"/>
      <c r="H1" s="40"/>
      <c r="I1" s="40"/>
      <c r="J1" s="40" t="s">
        <v>53</v>
      </c>
    </row>
    <row r="2" spans="1:10" ht="12.75">
      <c r="A2" s="40" t="s">
        <v>7</v>
      </c>
      <c r="B2" s="40" t="s">
        <v>60</v>
      </c>
      <c r="C2" s="40"/>
      <c r="D2" s="40" t="s">
        <v>52</v>
      </c>
      <c r="E2" s="40"/>
      <c r="F2" s="40" t="s">
        <v>61</v>
      </c>
      <c r="G2" s="40"/>
      <c r="H2" s="40"/>
      <c r="I2" s="40"/>
      <c r="J2" s="40" t="s">
        <v>55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1">
      <selection activeCell="K25" sqref="K25"/>
    </sheetView>
  </sheetViews>
  <sheetFormatPr defaultColWidth="9.00390625" defaultRowHeight="12.75"/>
  <cols>
    <col min="1" max="1" width="6.125" style="0" customWidth="1"/>
    <col min="2" max="2" width="30.00390625" style="0" customWidth="1"/>
    <col min="3" max="3" width="15.00390625" style="0" customWidth="1"/>
  </cols>
  <sheetData>
    <row r="1" spans="1:3" ht="12.75">
      <c r="A1" s="54" t="s">
        <v>62</v>
      </c>
      <c r="B1" s="55"/>
      <c r="C1" s="56"/>
    </row>
    <row r="2" spans="1:3" ht="12.75">
      <c r="A2" s="40" t="s">
        <v>63</v>
      </c>
      <c r="B2" s="41" t="s">
        <v>64</v>
      </c>
      <c r="C2" s="41" t="s">
        <v>65</v>
      </c>
    </row>
    <row r="3" spans="1:3" ht="12.75">
      <c r="A3" s="40">
        <v>1</v>
      </c>
      <c r="B3" s="40" t="s">
        <v>66</v>
      </c>
      <c r="C3" s="42">
        <v>1</v>
      </c>
    </row>
    <row r="4" spans="1:3" ht="12.75">
      <c r="A4" s="40">
        <v>2</v>
      </c>
      <c r="B4" s="40" t="s">
        <v>67</v>
      </c>
      <c r="C4" s="42">
        <v>1</v>
      </c>
    </row>
    <row r="5" spans="1:3" ht="12.75">
      <c r="A5" s="40">
        <v>3</v>
      </c>
      <c r="B5" s="40" t="s">
        <v>101</v>
      </c>
      <c r="C5" s="42">
        <v>1</v>
      </c>
    </row>
    <row r="6" spans="1:3" ht="12.75">
      <c r="A6" s="40">
        <v>4</v>
      </c>
      <c r="B6" s="40" t="s">
        <v>102</v>
      </c>
      <c r="C6" s="42">
        <v>1</v>
      </c>
    </row>
    <row r="7" spans="1:3" ht="12.75">
      <c r="A7" s="40">
        <v>5</v>
      </c>
      <c r="B7" s="40" t="s">
        <v>68</v>
      </c>
      <c r="C7" s="42">
        <v>1</v>
      </c>
    </row>
    <row r="8" spans="1:3" ht="12.75">
      <c r="A8" s="40">
        <v>6</v>
      </c>
      <c r="B8" s="40" t="s">
        <v>69</v>
      </c>
      <c r="C8" s="43">
        <v>2</v>
      </c>
    </row>
    <row r="9" spans="1:3" ht="12.75">
      <c r="A9" s="40">
        <v>7</v>
      </c>
      <c r="B9" s="40" t="s">
        <v>70</v>
      </c>
      <c r="C9" s="43">
        <v>2</v>
      </c>
    </row>
    <row r="10" spans="1:3" ht="12.75">
      <c r="A10" s="40">
        <v>8</v>
      </c>
      <c r="B10" s="40" t="s">
        <v>71</v>
      </c>
      <c r="C10" s="43">
        <v>2</v>
      </c>
    </row>
    <row r="11" spans="1:3" ht="12.75">
      <c r="A11" s="40">
        <v>9</v>
      </c>
      <c r="B11" s="40" t="s">
        <v>72</v>
      </c>
      <c r="C11" s="43">
        <v>2</v>
      </c>
    </row>
    <row r="12" spans="1:3" ht="12.75">
      <c r="A12" s="40">
        <v>10</v>
      </c>
      <c r="B12" s="40" t="s">
        <v>73</v>
      </c>
      <c r="C12" s="43">
        <v>2</v>
      </c>
    </row>
    <row r="13" spans="1:3" ht="12.75">
      <c r="A13" s="40">
        <v>11</v>
      </c>
      <c r="B13" s="40" t="s">
        <v>74</v>
      </c>
      <c r="C13" s="41">
        <v>3</v>
      </c>
    </row>
    <row r="14" spans="1:3" ht="12.75">
      <c r="A14" s="40">
        <v>12</v>
      </c>
      <c r="B14" s="40" t="s">
        <v>75</v>
      </c>
      <c r="C14" s="41">
        <v>3</v>
      </c>
    </row>
    <row r="15" spans="1:3" ht="12.75">
      <c r="A15" s="40">
        <v>13</v>
      </c>
      <c r="B15" s="40" t="s">
        <v>76</v>
      </c>
      <c r="C15" s="41">
        <v>3</v>
      </c>
    </row>
    <row r="16" spans="1:3" ht="12.75">
      <c r="A16" s="40">
        <v>14</v>
      </c>
      <c r="B16" s="40" t="s">
        <v>77</v>
      </c>
      <c r="C16" s="41">
        <v>3</v>
      </c>
    </row>
    <row r="17" spans="1:3" ht="12.75">
      <c r="A17" s="40">
        <v>15</v>
      </c>
      <c r="B17" s="40" t="s">
        <v>78</v>
      </c>
      <c r="C17" s="42" t="s">
        <v>79</v>
      </c>
    </row>
    <row r="18" spans="1:3" ht="12.75">
      <c r="A18" s="40">
        <v>16</v>
      </c>
      <c r="B18" s="40" t="s">
        <v>80</v>
      </c>
      <c r="C18" s="42" t="s">
        <v>79</v>
      </c>
    </row>
    <row r="19" spans="1:3" ht="12.75">
      <c r="A19" s="40">
        <v>17</v>
      </c>
      <c r="B19" s="40" t="s">
        <v>81</v>
      </c>
      <c r="C19" s="43" t="s">
        <v>82</v>
      </c>
    </row>
    <row r="20" spans="1:3" ht="12.75">
      <c r="A20" s="40">
        <v>18</v>
      </c>
      <c r="B20" s="40" t="s">
        <v>99</v>
      </c>
      <c r="C20" s="43" t="s">
        <v>82</v>
      </c>
    </row>
    <row r="21" spans="1:3" ht="12.75">
      <c r="A21" s="40">
        <v>19</v>
      </c>
      <c r="B21" s="40" t="s">
        <v>83</v>
      </c>
      <c r="C21" s="43" t="s">
        <v>82</v>
      </c>
    </row>
    <row r="22" spans="1:3" ht="12.75">
      <c r="A22" s="40">
        <v>20</v>
      </c>
      <c r="B22" s="40" t="s">
        <v>84</v>
      </c>
      <c r="C22" s="43" t="s">
        <v>82</v>
      </c>
    </row>
    <row r="23" spans="1:3" ht="12.75">
      <c r="A23" s="40">
        <v>21</v>
      </c>
      <c r="B23" s="40" t="s">
        <v>85</v>
      </c>
      <c r="C23" s="41">
        <v>5</v>
      </c>
    </row>
    <row r="24" spans="1:3" ht="12.75">
      <c r="A24" s="40">
        <v>22</v>
      </c>
      <c r="B24" s="40" t="s">
        <v>54</v>
      </c>
      <c r="C24" s="41">
        <v>5</v>
      </c>
    </row>
    <row r="25" spans="1:3" ht="12.75">
      <c r="A25" s="40">
        <v>23</v>
      </c>
      <c r="B25" s="40" t="s">
        <v>86</v>
      </c>
      <c r="C25" s="41">
        <v>5</v>
      </c>
    </row>
    <row r="26" spans="1:3" ht="12.75">
      <c r="A26" s="40">
        <v>24</v>
      </c>
      <c r="B26" s="40" t="s">
        <v>87</v>
      </c>
      <c r="C26" s="42">
        <v>6</v>
      </c>
    </row>
    <row r="27" spans="1:3" ht="12.75">
      <c r="A27" s="40">
        <v>25</v>
      </c>
      <c r="B27" s="40" t="s">
        <v>88</v>
      </c>
      <c r="C27" s="42">
        <v>6</v>
      </c>
    </row>
    <row r="28" spans="1:3" ht="12.75">
      <c r="A28" s="40">
        <v>26</v>
      </c>
      <c r="B28" s="40" t="s">
        <v>89</v>
      </c>
      <c r="C28" s="42">
        <v>6</v>
      </c>
    </row>
    <row r="29" spans="1:3" ht="12.75">
      <c r="A29" s="40">
        <v>27</v>
      </c>
      <c r="B29" s="40" t="s">
        <v>92</v>
      </c>
      <c r="C29" s="42">
        <v>6</v>
      </c>
    </row>
    <row r="30" spans="1:3" ht="12.75">
      <c r="A30" s="40">
        <v>28</v>
      </c>
      <c r="B30" s="40" t="s">
        <v>90</v>
      </c>
      <c r="C30" s="43">
        <v>7</v>
      </c>
    </row>
    <row r="31" spans="1:3" ht="12.75">
      <c r="A31" s="40">
        <v>29</v>
      </c>
      <c r="B31" s="40" t="s">
        <v>91</v>
      </c>
      <c r="C31" s="43">
        <v>7</v>
      </c>
    </row>
    <row r="32" spans="1:3" ht="12.75">
      <c r="A32" s="40">
        <v>30</v>
      </c>
      <c r="B32" s="40" t="s">
        <v>93</v>
      </c>
      <c r="C32" s="43">
        <v>7</v>
      </c>
    </row>
    <row r="33" spans="1:3" ht="12.75">
      <c r="A33" s="40">
        <v>31</v>
      </c>
      <c r="B33" s="40" t="s">
        <v>94</v>
      </c>
      <c r="C33" s="43">
        <v>7</v>
      </c>
    </row>
    <row r="34" spans="1:3" ht="12.75">
      <c r="A34" s="40">
        <v>32</v>
      </c>
      <c r="B34" s="40" t="s">
        <v>95</v>
      </c>
      <c r="C34" s="41">
        <v>8</v>
      </c>
    </row>
    <row r="35" spans="1:3" ht="12.75">
      <c r="A35" s="40">
        <v>33</v>
      </c>
      <c r="B35" s="40" t="s">
        <v>96</v>
      </c>
      <c r="C35" s="41">
        <v>8</v>
      </c>
    </row>
    <row r="36" spans="1:3" ht="12.75">
      <c r="A36" s="40">
        <v>34</v>
      </c>
      <c r="B36" s="40" t="s">
        <v>97</v>
      </c>
      <c r="C36" s="41">
        <v>9</v>
      </c>
    </row>
    <row r="37" spans="1:3" ht="12.75">
      <c r="A37" s="40">
        <v>35</v>
      </c>
      <c r="B37" s="40" t="s">
        <v>98</v>
      </c>
      <c r="C37" s="41">
        <v>9</v>
      </c>
    </row>
    <row r="38" spans="1:3" ht="12.75">
      <c r="A38" s="40"/>
      <c r="B38" s="40" t="s">
        <v>100</v>
      </c>
      <c r="C38" s="4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2015-11-03T06:36:20Z</cp:lastPrinted>
  <dcterms:modified xsi:type="dcterms:W3CDTF">2015-11-03T06:36:25Z</dcterms:modified>
  <cp:category/>
  <cp:version/>
  <cp:contentType/>
  <cp:contentStatus/>
</cp:coreProperties>
</file>